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11355" activeTab="0"/>
  </bookViews>
  <sheets>
    <sheet name="申請書" sheetId="1" r:id="rId1"/>
    <sheet name="営業概要(附表） (自動計算）) " sheetId="2" r:id="rId2"/>
    <sheet name="６　製造設備額　内訳（附表）" sheetId="3" r:id="rId3"/>
    <sheet name="定義リスト　編集・削除をしないでください" sheetId="4" r:id="rId4"/>
  </sheets>
  <externalReferences>
    <externalReference r:id="rId7"/>
    <externalReference r:id="rId8"/>
    <externalReference r:id="rId9"/>
  </externalReferences>
  <definedNames>
    <definedName name="_xlnm.Print_Area" localSheetId="2">'６　製造設備額　内訳（附表）'!$A$1:$AC$28</definedName>
    <definedName name="_xlnm.Print_Area" localSheetId="1">'営業概要(附表） (自動計算）) '!$U$1:$AM$38</definedName>
    <definedName name="_xlnm.Print_Area" localSheetId="0">'申請書'!$A$1:$U$48</definedName>
    <definedName name="Z_39854170_5D59_4775_B48A_589FE00720B7_.wvu.PrintArea" localSheetId="0" hidden="1">'申請書'!$B$2:$U$58</definedName>
    <definedName name="大分類" localSheetId="0">'[3]定義リスト'!$G$2:$G$15</definedName>
    <definedName name="大分類">'申請書'!$Y$3:$Y$16</definedName>
    <definedName name="大分類番号">'申請書'!$Y$2:$Y$16</definedName>
    <definedName name="中分類番号" localSheetId="0">'[3]定義リスト'!$H$2:$H$31</definedName>
    <definedName name="中分類番号">'申請書'!$Z$3:$Z$32</definedName>
    <definedName name="定義３" localSheetId="2">'[1]定義リスト'!$I$2:$I$4</definedName>
    <definedName name="定義３" localSheetId="1">'定義リスト　編集・削除をしないでください'!#REF!</definedName>
    <definedName name="定義３">'定義リスト　編集・削除をしないでください'!#REF!</definedName>
    <definedName name="番号" localSheetId="3">'申請書'!$Y$2:$Y$16</definedName>
    <definedName name="番号１" localSheetId="2">'[1]定義リスト'!$G$2:$G$15</definedName>
    <definedName name="番号１">'申請書'!$Y$3:$Y$16</definedName>
    <definedName name="番号２" localSheetId="2">'[1]定義リスト'!$H$2:$H$31</definedName>
    <definedName name="番号２">'申請書'!$Z$3:$Z$32</definedName>
    <definedName name="比較">#REF!</definedName>
  </definedNames>
  <calcPr fullCalcOnLoad="1"/>
</workbook>
</file>

<file path=xl/comments1.xml><?xml version="1.0" encoding="utf-8"?>
<comments xmlns="http://schemas.openxmlformats.org/spreadsheetml/2006/main">
  <authors>
    <author>管理者</author>
  </authors>
  <commentList>
    <comment ref="U36" authorId="0">
      <text>
        <r>
          <rPr>
            <b/>
            <sz val="9"/>
            <rFont val="ＭＳ Ｐゴシック"/>
            <family val="3"/>
          </rPr>
          <t xml:space="preserve">
</t>
        </r>
        <r>
          <rPr>
            <b/>
            <sz val="11"/>
            <rFont val="ＭＳ Ｐゴシック"/>
            <family val="3"/>
          </rPr>
          <t>【「２　主な営業品目」欄への入力について】
　「主な営業品目」欄は、大分類・中分類の番号をプルダウンから
選択してください。
　「種別」は番号を選択すると所定の分類が自動で表示されるよう
設定されています。
　（種別の内容は手引きの規定に基づいており、変更できません。）
　種別の内容に補足が必要な場合は備考欄に入力してください。
　また、一度選択(入力）した内容を消したい場合には、番号欄で
「９９」を選択し、入力前の空欄状態に戻してください。
　大分類・中分類のどちらかの番号が未選択、または大分類と中
分類の番号が整合しない場合には、エラー（「＃N／A」の表示）が
出ます。
　この場合は以下のいずれかの対応を行ってください。
①　大分類・中分類の番号をチェックし、両方とも正しい数字を選択。
②　大分類・中分類両方の番号を「９９」とし、空欄に戻す。</t>
        </r>
      </text>
    </comment>
  </commentList>
</comments>
</file>

<file path=xl/comments2.xml><?xml version="1.0" encoding="utf-8"?>
<comments xmlns="http://schemas.openxmlformats.org/spreadsheetml/2006/main">
  <authors>
    <author>管理者</author>
  </authors>
  <commentList>
    <comment ref="U1" authorId="0">
      <text>
        <r>
          <rPr>
            <b/>
            <sz val="10"/>
            <rFont val="ＭＳ Ｐゴシック"/>
            <family val="3"/>
          </rPr>
          <t xml:space="preserve">※黄色の箇所への入力
　　時には、印刷様式の
　　左側（↓）の欄を活用
</t>
        </r>
      </text>
    </comment>
  </commentList>
</comments>
</file>

<file path=xl/sharedStrings.xml><?xml version="1.0" encoding="utf-8"?>
<sst xmlns="http://schemas.openxmlformats.org/spreadsheetml/2006/main" count="440" uniqueCount="294">
  <si>
    <t>登録番号</t>
  </si>
  <si>
    <t>商号又は名称</t>
  </si>
  <si>
    <t>郵便番号</t>
  </si>
  <si>
    <t>大分類</t>
  </si>
  <si>
    <t>中分類</t>
  </si>
  <si>
    <t>番　号</t>
  </si>
  <si>
    <t>種　　　　別</t>
  </si>
  <si>
    <t>１　営業年数</t>
  </si>
  <si>
    <t>年</t>
  </si>
  <si>
    <t>２　従業員数</t>
  </si>
  <si>
    <t>３　資本金額</t>
  </si>
  <si>
    <t>千円</t>
  </si>
  <si>
    <t>４　年間売上高</t>
  </si>
  <si>
    <t>直前事業年度</t>
  </si>
  <si>
    <t>流動資産額　A</t>
  </si>
  <si>
    <t>流動負債額　B</t>
  </si>
  <si>
    <t>千円</t>
  </si>
  <si>
    <t>製造</t>
  </si>
  <si>
    <t xml:space="preserve"> １　a　登記事項証明書（法人）　　b　身分証明書（個人）　　c　後見登記等に係る登記事項証明書（個人）　　２　印鑑証明書　</t>
  </si>
  <si>
    <t>申請日における消防団協力事業所表示制度の認定</t>
  </si>
  <si>
    <t xml:space="preserve"> ３　労働保険に関する確認書類　　４　厚生年金・健康保険に関する確認書類　　５　納税証明書（都道府県税・消費税・個人住民税）　　　　　</t>
  </si>
  <si>
    <t>創業年月日</t>
  </si>
  <si>
    <t>合計</t>
  </si>
  <si>
    <t>（１）品質確保の状況</t>
  </si>
  <si>
    <t>（２）環境配慮の状況　</t>
  </si>
  <si>
    <t>申請日における「社員の子育て応援宣言！」の登録</t>
  </si>
  <si>
    <t>次世代育成支援対策推進法に基づく一般事業主行動計画を策定し、かつ、育児・介護休業法に基づく休暇等制度が就業規則に規定されていること　（申請日において、従業員100人以下の事業者に限る。）</t>
  </si>
  <si>
    <t>（千円未満切捨て）</t>
  </si>
  <si>
    <t>項　目</t>
  </si>
  <si>
    <t>内　容</t>
  </si>
  <si>
    <t>申請日におけるISO9000シリーズの認証取得</t>
  </si>
  <si>
    <t>女性活躍推進法に基づく一般事業主行動計画を策定していること（申請日において、従業員300人以下の事業者に限る。）</t>
  </si>
  <si>
    <t>５　流動比率</t>
  </si>
  <si>
    <t>（雇用義務がある場合）
申請日直前の6月1日における障がい者の法定雇用率達成</t>
  </si>
  <si>
    <t>該当する場合に○を記入し、必要な書類を添付</t>
  </si>
  <si>
    <t>（３）障がい者等の雇用の状況
（どちらか一方）</t>
  </si>
  <si>
    <t>（雇用義務がない場合）
申請日において障がい者を雇用</t>
  </si>
  <si>
    <t>申請日におけるISO14000シリーズの認証取得又はエコアクション２１もしくは地域版環境プログラム（南信州いいむす２１等）の認証登録</t>
  </si>
  <si>
    <t>（「アドバンス」はこちらへ〇）</t>
  </si>
  <si>
    <t>（「育児・介護」はこちらへ〇）</t>
  </si>
  <si>
    <t>貴金属・工芸品</t>
  </si>
  <si>
    <t>教材・楽器・運動用品・娯楽用品</t>
  </si>
  <si>
    <t>契約の種類</t>
  </si>
  <si>
    <t>種別</t>
  </si>
  <si>
    <t>学校・教育用品</t>
  </si>
  <si>
    <t>文具・事務用品・事務機器</t>
  </si>
  <si>
    <t>家具・装飾品</t>
  </si>
  <si>
    <t>薬品</t>
  </si>
  <si>
    <t>機械・機器</t>
  </si>
  <si>
    <t>燃料</t>
  </si>
  <si>
    <t>車両・船舶類</t>
  </si>
  <si>
    <t>印刷・出版・製本</t>
  </si>
  <si>
    <t>繊維製品</t>
  </si>
  <si>
    <t>皮革・ゴム・樹脂製品</t>
  </si>
  <si>
    <t>工事用材料</t>
  </si>
  <si>
    <t>その他の物品</t>
  </si>
  <si>
    <t>その他の業務</t>
  </si>
  <si>
    <t>文具・事務用品</t>
  </si>
  <si>
    <t>　　　年</t>
  </si>
  <si>
    <t>　日</t>
  </si>
  <si>
    <t>月</t>
  </si>
  <si>
    <t>人</t>
  </si>
  <si>
    <t>千円</t>
  </si>
  <si>
    <t>西暦</t>
  </si>
  <si>
    <t>申請年月日</t>
  </si>
  <si>
    <t>円</t>
  </si>
  <si>
    <t>大分類番号</t>
  </si>
  <si>
    <t>中分類番号</t>
  </si>
  <si>
    <t>（注２）自社で所有する設備のほか、リース契約による設備も含めることができます。</t>
  </si>
  <si>
    <t>（注３）現在価格欄には申請時直前の決算に計上した設備ごとの資産額又はリース残高を記入してください。リース資産についてはリース残高が確認できる書類を添付してください。</t>
  </si>
  <si>
    <t>機　　　　　種</t>
  </si>
  <si>
    <t>用途・機能等</t>
  </si>
  <si>
    <t>台数</t>
  </si>
  <si>
    <t>現在価格</t>
  </si>
  <si>
    <t>自己所有　・　リース</t>
  </si>
  <si>
    <t>（当該欄に書ききれない設備がある場合は行を追加してください。）</t>
  </si>
  <si>
    <t>製　造　設　備　名</t>
  </si>
  <si>
    <t>自　　　　　年　　　月　　　日</t>
  </si>
  <si>
    <t>至　　　　　年　　　月　　　日</t>
  </si>
  <si>
    <r>
      <t>７　信州企業評価項目〔この項目は、</t>
    </r>
    <r>
      <rPr>
        <b/>
        <u val="single"/>
        <sz val="12"/>
        <rFont val="HGPｺﾞｼｯｸM"/>
        <family val="3"/>
      </rPr>
      <t>長野県内に本店を有する事業者のみ</t>
    </r>
    <r>
      <rPr>
        <b/>
        <sz val="12"/>
        <rFont val="HGPｺﾞｼｯｸM"/>
        <family val="3"/>
      </rPr>
      <t>が対象となります〕</t>
    </r>
  </si>
  <si>
    <t>　（注１）　申請時直前事業年度の決算における資本金の額（個人にあっては元入金額）を記入してください。（千円未満切捨て）
　（注２）　申請時直前事業年度の決算後に、資本金の額を増額・減額した場合は、登記事項証明書の資本金の額を記入してください。</t>
  </si>
  <si>
    <r>
      <t>６　製造設備類〔この項目は、</t>
    </r>
    <r>
      <rPr>
        <b/>
        <u val="single"/>
        <sz val="12"/>
        <rFont val="HGPｺﾞｼｯｸM"/>
        <family val="3"/>
      </rPr>
      <t>製造の請負の入札参加資格を申請する事業者のみ</t>
    </r>
    <r>
      <rPr>
        <b/>
        <sz val="12"/>
        <rFont val="HGPｺﾞｼｯｸM"/>
        <family val="3"/>
      </rPr>
      <t>が対象となります）</t>
    </r>
  </si>
  <si>
    <t>営業種目の大分類が「印刷・出版・製本」（９－１，９－２，９－３，９－４）の場合、外注をせずに自社のみで行うことが出来る工程を記載してください。
（※印刷機器をお持ちではない場合や、原価が少額の印刷機器のみお持ちの場合には、県の契約において主たる業務を履行することが出来るか確認させていただく場合があります。）</t>
  </si>
  <si>
    <t>（注１）申請時直前事業年度の決算における年間売上高、流動資産額、流動負債額（以下、「年間売上高等」）を記入してください。（千円未満切捨て）
（注２）当該事業年度が１年に満たない場合は、以下のとおり記入し、確認できる決算書を添付してください。
・決算期の変更等により直前の決算期間が12か月に満たない場合：それ以前で決算期間が12か月ある直近の決算書の売上高等を記入
・設立直後で決算書はあるが期間が12か月分ない場合：当該決算書の売上高等を記入
・設立直後で決算を行なっていない場合：０円と記入
（注３）連結決算を行っている場合は、連結の年間売上高等ではなく、単体のものを記載してください。決算書も単体のものを添付してください。</t>
  </si>
  <si>
    <t>2点</t>
  </si>
  <si>
    <t>1点</t>
  </si>
  <si>
    <t>申請日直前4年間に育児又は介護休業を20日以上取得した実績があること、もしくは「職場いきいきアドバンスカンパニー」の認証取得
（どちらか一方）</t>
  </si>
  <si>
    <t>（1～５点）</t>
  </si>
  <si>
    <t>（２～１０点）</t>
  </si>
  <si>
    <t>（３～１５点）</t>
  </si>
  <si>
    <t>（４０～６０点）</t>
  </si>
  <si>
    <t>地域
貢献</t>
  </si>
  <si>
    <t>労働
環境</t>
  </si>
  <si>
    <t>新規</t>
  </si>
  <si>
    <t>更新</t>
  </si>
  <si>
    <t>障がい
者雇用</t>
  </si>
  <si>
    <t>↑該当する方に○</t>
  </si>
  <si>
    <t>環境
配慮</t>
  </si>
  <si>
    <t>品質
確保</t>
  </si>
  <si>
    <t>信州企業評価</t>
  </si>
  <si>
    <t>（フ 　リ　 ガ 　ナ）</t>
  </si>
  <si>
    <t>（フ　 リ 　ガ 　ナ）</t>
  </si>
  <si>
    <t>その他</t>
  </si>
  <si>
    <t>申請書記載担当者（申請書の内容を説明できる担当者名を必ずご記載ください）</t>
  </si>
  <si>
    <t>（フ　 リ 　ガ 　ナ）</t>
  </si>
  <si>
    <t>買入れ</t>
  </si>
  <si>
    <t>所　属　・　氏　名</t>
  </si>
  <si>
    <t>電　話　番　号／ﾌｧｸｼﾐﾘ番号</t>
  </si>
  <si>
    <t>／</t>
  </si>
  <si>
    <t>申請</t>
  </si>
  <si>
    <t>対象となる
営業品目</t>
  </si>
  <si>
    <t>申請上の留意事項</t>
  </si>
  <si>
    <t>製造の請負</t>
  </si>
  <si>
    <t>大分類　１～１３</t>
  </si>
  <si>
    <t>物件の買入れ</t>
  </si>
  <si>
    <t>物品類の納入、燃料の供給に係る契約が対象です。</t>
  </si>
  <si>
    <t>等級
区分</t>
  </si>
  <si>
    <t>その他の契約</t>
  </si>
  <si>
    <t>大分類　１４</t>
  </si>
  <si>
    <t>業務委託、機械等のリース、保守点検、その他役務の提供に係る契約が対象です。（建設工事における測量・設計等の委託は対象外です。）</t>
  </si>
  <si>
    <t>備考</t>
  </si>
  <si>
    <t>番号</t>
  </si>
  <si>
    <t>種別</t>
  </si>
  <si>
    <t>種別</t>
  </si>
  <si>
    <t>種別</t>
  </si>
  <si>
    <t>番号</t>
  </si>
  <si>
    <t>登録日</t>
  </si>
  <si>
    <t>※</t>
  </si>
  <si>
    <t>※  営業に際し、許認可が必要となる品目等については、申請日時点で有効な許認可証等の写しを添付してください。</t>
  </si>
  <si>
    <t xml:space="preserve"> 14　ISO14000シリーズ認証等  15  障がい者の雇用状況が確認できる書類　16　（次世代法関係）一般事業主行動計画策定・変更届及び就業規則　</t>
  </si>
  <si>
    <t xml:space="preserve"> 17  「社員の子育て応援宣言！」登録証  18  育児・介護休業取得が確認できる書類又はアドバンスカンパニー認証 </t>
  </si>
  <si>
    <t xml:space="preserve"> 19　（女性活躍推進法関係）一般事業主行動計画策定・変更届   20  消防団協力事業所表示証</t>
  </si>
  <si>
    <t>（代表者
使用印）</t>
  </si>
  <si>
    <t>決算書からの転記ミス等の記載誤りがある場合には、等級区分に影響しない部分については職権で修正します。
等級区分に影響する場合は、連絡の上、再提出を求める場合があります。</t>
  </si>
  <si>
    <t>申請者住所（所在地）</t>
  </si>
  <si>
    <t>代表者職氏名</t>
  </si>
  <si>
    <t>（代表者実印）</t>
  </si>
  <si>
    <t>　　年　　　月　　　日　</t>
  </si>
  <si>
    <t>相違ないことを誓約します。</t>
  </si>
  <si>
    <t>電　話　番　号</t>
  </si>
  <si>
    <t>情報処理機器</t>
  </si>
  <si>
    <t>医療衛生材料</t>
  </si>
  <si>
    <t>その他の薬品</t>
  </si>
  <si>
    <t>家庭電化製品</t>
  </si>
  <si>
    <t>空調・冷暖房機器</t>
  </si>
  <si>
    <t>その他の燃料</t>
  </si>
  <si>
    <t>バイク・自転車</t>
  </si>
  <si>
    <t>電気・冷暖房保守</t>
  </si>
  <si>
    <t>通信施設保守</t>
  </si>
  <si>
    <t>エレベーター保守</t>
  </si>
  <si>
    <t>消火設備等保守</t>
  </si>
  <si>
    <t>下水道等維持管理</t>
  </si>
  <si>
    <t>樹木保護管理</t>
  </si>
  <si>
    <t>検査測定業務</t>
  </si>
  <si>
    <t>情報関連業務</t>
  </si>
  <si>
    <t>映画・ビデオ製作</t>
  </si>
  <si>
    <t xml:space="preserve"> 【添付書類】添付する書類は、この順番で並べてください。</t>
  </si>
  <si>
    <t>（内訳は別紙「6 製造設備額　内訳」に記載してください。）</t>
  </si>
  <si>
    <t>登録
番号</t>
  </si>
  <si>
    <t>このスペースは
記入不要→</t>
  </si>
  <si>
    <t>（４）労働環境の状況</t>
  </si>
  <si>
    <t>（５）地域貢献の状況</t>
  </si>
  <si>
    <t>営業品目「大分類」及び「中分類」は入札参加可能な品目・業務を把握するための参考分類であり、記載のない品目等への入札を制限するもの</t>
  </si>
  <si>
    <t>ではありません。（入札参加資格は　１の「契約の種類」により付与しますので、契約の種類に応じた品目等を登録してください。）</t>
  </si>
  <si>
    <t>該当に○</t>
  </si>
  <si>
    <t>貸借対照表上の
科目
※現在価格0千円のもの・リースは記載不要</t>
  </si>
  <si>
    <t>―</t>
  </si>
  <si>
    <r>
      <rPr>
        <sz val="11"/>
        <rFont val="ＭＳ Ｐゴシック"/>
        <family val="3"/>
      </rPr>
      <t>法人番号</t>
    </r>
    <r>
      <rPr>
        <sz val="9"/>
        <rFont val="ＭＳ Ｐゴシック"/>
        <family val="3"/>
      </rPr>
      <t>（法人の場合は13桁で記入）</t>
    </r>
  </si>
  <si>
    <t>営　　　　　業　　　　　概　　　　　要</t>
  </si>
  <si>
    <r>
      <t>（注１）一般事務用機器は除き、自社において製造に直接使用する設備のみを記入してください。</t>
    </r>
    <r>
      <rPr>
        <u val="single"/>
        <sz val="11"/>
        <rFont val="HGPｺﾞｼｯｸM"/>
        <family val="3"/>
      </rPr>
      <t>関係会社や協力会社等の設備は記載しないでください。自社以外の設備のみを使用する場合、製造の請負の資格を付与できません。（県の契約において主たる業務の外注を認めていないため。）</t>
    </r>
  </si>
  <si>
    <t>申請区分</t>
  </si>
  <si>
    <t>【申請日】　　　　　　年　　月　　日</t>
  </si>
  <si>
    <t>※法人番号は、国税庁の「法人番号公表サイト」等において確認が出来ます。</t>
  </si>
  <si>
    <t>１　契約の種類　（複数選択可）</t>
  </si>
  <si>
    <t>　　↑　申請する契約の種類の左欄に○（複数選択可）</t>
  </si>
  <si>
    <t>使用したいのでお届けします。</t>
  </si>
  <si>
    <t>　　また、右の印鑑を、入札・見積・契約締結・代金請求受領・その他必要な手続のために</t>
  </si>
  <si>
    <t>許認可等を添付するものに○</t>
  </si>
  <si>
    <t>（注）創業年月日からの申請年月日までの営業年数を記入してください。
1年未満は切り捨ててください。</t>
  </si>
  <si>
    <t>住所
コード</t>
  </si>
  <si>
    <t>大分類・中分類の種別が13－11、14－32となる場合、備考欄に品目等の補足情報を記入してください。</t>
  </si>
  <si>
    <r>
      <t>　（注）　事業に常時従事する者として客観的に確認できる者（給与の支払対象者、社会保険料の納付対象者等）の人数を記入してください。</t>
    </r>
    <r>
      <rPr>
        <u val="single"/>
        <sz val="10"/>
        <rFont val="HGPｺﾞｼｯｸM"/>
        <family val="3"/>
      </rPr>
      <t>（代表取締役を含む）</t>
    </r>
    <r>
      <rPr>
        <sz val="10"/>
        <rFont val="HGPｺﾞｼｯｸM"/>
        <family val="3"/>
      </rPr>
      <t xml:space="preserve">　　
※短期のパートやアルバイト等は含みません。
</t>
    </r>
  </si>
  <si>
    <t>計算式（編集しないでください）</t>
  </si>
  <si>
    <t>時 計・貴 金 属</t>
  </si>
  <si>
    <t>美 術 工 芸 品</t>
  </si>
  <si>
    <t>バッチ・カップ</t>
  </si>
  <si>
    <t>楽        器</t>
  </si>
  <si>
    <t>運 動 用 品</t>
  </si>
  <si>
    <t>娯 楽 用 品</t>
  </si>
  <si>
    <t>図       書</t>
  </si>
  <si>
    <t>事 務 機 器</t>
  </si>
  <si>
    <t>印        章</t>
  </si>
  <si>
    <t>紙        類</t>
  </si>
  <si>
    <t>家        具</t>
  </si>
  <si>
    <t>室 内 装 飾 品</t>
  </si>
  <si>
    <t>舞 台 道 具</t>
  </si>
  <si>
    <t>医   薬   品</t>
  </si>
  <si>
    <t>理 化 学 機 器</t>
  </si>
  <si>
    <t>医療衛生機器</t>
  </si>
  <si>
    <t>光 学 機 器</t>
  </si>
  <si>
    <t>計 測 機 器</t>
  </si>
  <si>
    <t>写 真 用 機 材</t>
  </si>
  <si>
    <t>産 業 機 械 類</t>
  </si>
  <si>
    <t>電 気 機 器</t>
  </si>
  <si>
    <t>通 信 機 器</t>
  </si>
  <si>
    <t>防 災 機 器</t>
  </si>
  <si>
    <t>厨 房 機 器</t>
  </si>
  <si>
    <t>介 護 用 機 器</t>
  </si>
  <si>
    <t>その他の機器</t>
  </si>
  <si>
    <t>石 油 製 品</t>
  </si>
  <si>
    <t>ガ  ス  類</t>
  </si>
  <si>
    <t>電       気</t>
  </si>
  <si>
    <t>自   動   車</t>
  </si>
  <si>
    <t>特 殊 自 動 車</t>
  </si>
  <si>
    <t>航空・船舶関係</t>
  </si>
  <si>
    <t>その他車両関係</t>
  </si>
  <si>
    <t>一  般  印  刷</t>
  </si>
  <si>
    <t>地  図  印  刷</t>
  </si>
  <si>
    <t>複  　　　　写</t>
  </si>
  <si>
    <t>製　　　　  本</t>
  </si>
  <si>
    <t>被　　　　　服</t>
  </si>
  <si>
    <t>寝　　　　　具</t>
  </si>
  <si>
    <t>幕　・　旗　類</t>
  </si>
  <si>
    <t>その他繊維製品</t>
  </si>
  <si>
    <t>ゴム・樹脂製品</t>
  </si>
  <si>
    <t>保　安　用　品</t>
  </si>
  <si>
    <t>そ の 他 樹 脂</t>
  </si>
  <si>
    <t>鋼　　　　材</t>
  </si>
  <si>
    <t>セメント等</t>
  </si>
  <si>
    <t>骨　　　　材</t>
  </si>
  <si>
    <t>建　　　　材</t>
  </si>
  <si>
    <t>工 事 用 材 料</t>
  </si>
  <si>
    <t>常  温  合  材</t>
  </si>
  <si>
    <t>凍 結 防 止 剤</t>
  </si>
  <si>
    <t>その他工事資材</t>
  </si>
  <si>
    <t>雑   貨   品</t>
  </si>
  <si>
    <t>ｶﾞﾗｽ・陶器・漆器</t>
  </si>
  <si>
    <t>食   料   品</t>
  </si>
  <si>
    <t>動 物 ・ 飼 料</t>
  </si>
  <si>
    <t>植 物 ・ 肥 料</t>
  </si>
  <si>
    <t>看          板</t>
  </si>
  <si>
    <t>写真・記録媒体</t>
  </si>
  <si>
    <t>模型・標本類</t>
  </si>
  <si>
    <t>啓　発　物　品</t>
  </si>
  <si>
    <t>鳥獣被害対策</t>
  </si>
  <si>
    <t>そ の 他 物 品</t>
  </si>
  <si>
    <t>建  物  清  掃</t>
  </si>
  <si>
    <t>そ の 他 清 掃</t>
  </si>
  <si>
    <t>廃棄物運搬・処理</t>
  </si>
  <si>
    <t>警 備・受 付</t>
  </si>
  <si>
    <t>そ の 他 保 守</t>
  </si>
  <si>
    <t>害 虫 駆 除</t>
  </si>
  <si>
    <t>調 査 業 務</t>
  </si>
  <si>
    <t>リ  ー  ス</t>
  </si>
  <si>
    <t>レ ン タ ル</t>
  </si>
  <si>
    <t>広 告 ・ 宣 伝</t>
  </si>
  <si>
    <t>旅    行    業</t>
  </si>
  <si>
    <t>運    送    業</t>
  </si>
  <si>
    <t>クリーニング</t>
  </si>
  <si>
    <t>給  食  業  務</t>
  </si>
  <si>
    <t>医  療  事  務</t>
  </si>
  <si>
    <t>写　真　撮　影</t>
  </si>
  <si>
    <t>デ　ザ　イ　ン</t>
  </si>
  <si>
    <t>保　　険　　業</t>
  </si>
  <si>
    <t>労働者派遣業</t>
  </si>
  <si>
    <t>研修企画運営</t>
  </si>
  <si>
    <t>企画・計画等業務</t>
  </si>
  <si>
    <t>そ   の   他</t>
  </si>
  <si>
    <t>２　主な営業品目　（営業品目区分表から「大分類」及び「中分類」の番号を記載。記載する順番は任意。）</t>
  </si>
  <si>
    <r>
      <t>右側（印刷範囲内）の黄色の箇所は
こちら(印刷範囲外）の</t>
    </r>
    <r>
      <rPr>
        <b/>
        <sz val="14"/>
        <color indexed="10"/>
        <rFont val="ＭＳ Ｐゴシック"/>
        <family val="3"/>
      </rPr>
      <t>赤字の箇所</t>
    </r>
    <r>
      <rPr>
        <b/>
        <sz val="14"/>
        <rFont val="ＭＳ Ｐゴシック"/>
        <family val="3"/>
      </rPr>
      <t>に入力した内容が
転記されます。</t>
    </r>
    <r>
      <rPr>
        <b/>
        <sz val="12"/>
        <rFont val="ＭＳ Ｐゴシック"/>
        <family val="3"/>
      </rPr>
      <t>（黄色の箇所に直接数字を入力することも出来ます。）</t>
    </r>
  </si>
  <si>
    <t xml:space="preserve">競　争　入　 札　 参　 加　 資 　格 　審 　査　 申　 請　 書 </t>
  </si>
  <si>
    <t>（注４）製造設備にかかる営業品目については、主たるものを選択してください。</t>
  </si>
  <si>
    <t>営業品目</t>
  </si>
  <si>
    <t xml:space="preserve"> ６　決算書　　７　許可・認可等の証明書　８　営業所・代理人等一覧表　９　営業所等の所在地が確認できる書類　　</t>
  </si>
  <si>
    <t xml:space="preserve"> 10　代理人選任届　11誓約書　　12　リース残高が確認できる書類　　13　ＩＳＯ9000シリーズ認証</t>
  </si>
  <si>
    <t>企画・イベント</t>
  </si>
  <si>
    <r>
      <t xml:space="preserve">大分類、中分類一覧は、定義リストのシートで確認できます。
大分類に対応する中分類が存在しない番号を選択すると、「＃N／A」と表示されます。
</t>
    </r>
    <r>
      <rPr>
        <b/>
        <sz val="14"/>
        <color indexed="10"/>
        <rFont val="ＭＳ Ｐゴシック"/>
        <family val="3"/>
      </rPr>
      <t>番号の欄は、番号９９（印刷時非表示の状態）を入力してあります。</t>
    </r>
    <r>
      <rPr>
        <b/>
        <sz val="14"/>
        <rFont val="ＭＳ Ｐゴシック"/>
        <family val="3"/>
      </rPr>
      <t xml:space="preserve">
</t>
    </r>
  </si>
  <si>
    <r>
      <t xml:space="preserve">大分類、中分類一覧は、定義リストのシートで確認できます。
大分類に対応する中分類が存在しない番号を選択すると、「＃N／A」と表示されます。
</t>
    </r>
    <r>
      <rPr>
        <b/>
        <sz val="14"/>
        <color indexed="10"/>
        <rFont val="ＭＳ Ｐゴシック"/>
        <family val="3"/>
      </rPr>
      <t>番号の欄は、番号９９（印刷時非表示の状態）を入力してあります。</t>
    </r>
    <r>
      <rPr>
        <b/>
        <sz val="14"/>
        <rFont val="ＭＳ Ｐゴシック"/>
        <family val="3"/>
      </rPr>
      <t xml:space="preserve">
</t>
    </r>
  </si>
  <si>
    <r>
      <t>貸借対照表等（又は登記事項証明書）の数値を</t>
    </r>
    <r>
      <rPr>
        <b/>
        <u val="single"/>
        <sz val="14"/>
        <rFont val="HGPｺﾞｼｯｸM"/>
        <family val="3"/>
      </rPr>
      <t>円単位</t>
    </r>
    <r>
      <rPr>
        <sz val="14"/>
        <rFont val="HGPｺﾞｼｯｸM"/>
        <family val="3"/>
      </rPr>
      <t>で記入してください。</t>
    </r>
  </si>
  <si>
    <r>
      <t>損益計算書等の数値を</t>
    </r>
    <r>
      <rPr>
        <b/>
        <u val="single"/>
        <sz val="14"/>
        <rFont val="HGPｺﾞｼｯｸM"/>
        <family val="3"/>
      </rPr>
      <t>円単位</t>
    </r>
    <r>
      <rPr>
        <sz val="14"/>
        <rFont val="HGPｺﾞｼｯｸM"/>
        <family val="3"/>
      </rPr>
      <t>で記入してください。</t>
    </r>
  </si>
  <si>
    <r>
      <t xml:space="preserve">貸借対照表等の数値を
</t>
    </r>
    <r>
      <rPr>
        <b/>
        <u val="single"/>
        <sz val="14"/>
        <rFont val="HGPｺﾞｼｯｸM"/>
        <family val="3"/>
      </rPr>
      <t>円単位</t>
    </r>
    <r>
      <rPr>
        <sz val="14"/>
        <rFont val="HGPｺﾞｼｯｸM"/>
        <family val="3"/>
      </rPr>
      <t>で記入してください。</t>
    </r>
  </si>
  <si>
    <t>従業員には、代表取締役など常勤の役員を含みます。</t>
  </si>
  <si>
    <t>「6 製造設備額　内訳」に記載した合計額と同じ金額を記載してください。</t>
  </si>
  <si>
    <r>
      <t>決算書が</t>
    </r>
    <r>
      <rPr>
        <b/>
        <u val="single"/>
        <sz val="14"/>
        <rFont val="HGPｺﾞｼｯｸM"/>
        <family val="3"/>
      </rPr>
      <t>千円単位の場合</t>
    </r>
    <r>
      <rPr>
        <sz val="14"/>
        <rFont val="HGPｺﾞｼｯｸM"/>
        <family val="3"/>
      </rPr>
      <t>は、黄色の箇所に直接数字を入力してください。</t>
    </r>
  </si>
  <si>
    <t>令和　・　年度用</t>
  </si>
  <si>
    <t>（注）過去に組合の競争入札参加資格登録済の申請者は、「更新」とし、登録番号を記入してください。</t>
  </si>
  <si>
    <t>　湖北行政事務組合の調達する製造の請負、物件の買入れ及びその他の契約に係る競争入札に</t>
  </si>
  <si>
    <t>参加する者に必要な資格の審査を申請します。なお、申請書及び添付書類の記載事項は事実と</t>
  </si>
  <si>
    <t>自社の製造設備（リース含む）が無い場合は資格を付与できません。（組合の契約において主たる業務の外注を認めていないため。）</t>
  </si>
  <si>
    <t>【営業概要は別紙に記載】</t>
  </si>
  <si>
    <t>営業概要　製造設備額　内訳</t>
  </si>
  <si>
    <t xml:space="preserve">※受任者を設定される場合は､｢代理人選任届｣を提出してください。 </t>
  </si>
  <si>
    <t>　その際は、受任者の印鑑は右枠の使用印鑑部への押印は不要です。　　　　　　　　　※実印以外の代表者使用印がない場合は押印不要</t>
  </si>
  <si>
    <t>湖　北　行　政　事　務　組　合　長　　早　出　一　真　　様</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</si>
</sst>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000_ "/>
    <numFmt numFmtId="181" formatCode="0.000000000_ "/>
    <numFmt numFmtId="182" formatCode="0.00000000_ "/>
    <numFmt numFmtId="183" formatCode="0.0000000_ "/>
    <numFmt numFmtId="184" formatCode="0.000000_ "/>
    <numFmt numFmtId="185" formatCode="0.00000_ "/>
    <numFmt numFmtId="186" formatCode="0.0000_ "/>
    <numFmt numFmtId="187" formatCode="0.000_ "/>
    <numFmt numFmtId="188" formatCode="0.00_ "/>
    <numFmt numFmtId="189" formatCode="0.0%"/>
    <numFmt numFmtId="190" formatCode="0.0"/>
    <numFmt numFmtId="191" formatCode="[$-F800]dddd\,\ mmmm\ dd\,\ yyyy"/>
    <numFmt numFmtId="192" formatCode="0_);[Red]\(0\)"/>
    <numFmt numFmtId="193" formatCode="[=33]&quot;&quot;;;General"/>
    <numFmt numFmtId="194" formatCode="[=99]&quot;&quot;;;General"/>
    <numFmt numFmtId="195" formatCode="0.E+00"/>
    <numFmt numFmtId="196" formatCode="[=0]&quot;&quot;;;General"/>
    <numFmt numFmtId="197" formatCode="[$]ggge&quot;年&quot;m&quot;月&quot;d&quot;日&quot;;@"/>
    <numFmt numFmtId="198" formatCode="[$-411]gge&quot;年&quot;m&quot;月&quot;d&quot;日&quot;;@"/>
    <numFmt numFmtId="199" formatCode="[$]gge&quot;年&quot;m&quot;月&quot;d&quot;日&quot;;@"/>
    <numFmt numFmtId="200" formatCode="[$]ggge&quot;年&quot;m&quot;月&quot;d&quot;日&quot;;@"/>
    <numFmt numFmtId="201" formatCode="[$]gge&quot;年&quot;m&quot;月&quot;d&quot;日&quot;;@"/>
  </numFmts>
  <fonts count="89">
    <font>
      <sz val="11"/>
      <name val="ＭＳ Ｐゴシック"/>
      <family val="3"/>
    </font>
    <font>
      <sz val="6"/>
      <name val="ＭＳ Ｐゴシック"/>
      <family val="3"/>
    </font>
    <font>
      <sz val="11"/>
      <name val="ＭＳ Ｐ明朝"/>
      <family val="1"/>
    </font>
    <font>
      <sz val="10"/>
      <name val="ＭＳ Ｐ明朝"/>
      <family val="1"/>
    </font>
    <font>
      <sz val="10"/>
      <name val="ＭＳ Ｐゴシック"/>
      <family val="3"/>
    </font>
    <font>
      <b/>
      <sz val="16"/>
      <name val="ＭＳ Ｐゴシック"/>
      <family val="3"/>
    </font>
    <font>
      <sz val="14"/>
      <name val="ＭＳ Ｐゴシック"/>
      <family val="3"/>
    </font>
    <font>
      <sz val="8"/>
      <name val="ＭＳ Ｐゴシック"/>
      <family val="3"/>
    </font>
    <font>
      <sz val="10.5"/>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8"/>
      <name val="ＭＳ Ｐゴシック"/>
      <family val="3"/>
    </font>
    <font>
      <sz val="11"/>
      <name val="HGPｺﾞｼｯｸM"/>
      <family val="3"/>
    </font>
    <font>
      <sz val="10.5"/>
      <name val="HGPｺﾞｼｯｸM"/>
      <family val="3"/>
    </font>
    <font>
      <sz val="10"/>
      <name val="HGPｺﾞｼｯｸM"/>
      <family val="3"/>
    </font>
    <font>
      <sz val="9"/>
      <name val="HGPｺﾞｼｯｸM"/>
      <family val="3"/>
    </font>
    <font>
      <sz val="8.6"/>
      <name val="HGPｺﾞｼｯｸM"/>
      <family val="3"/>
    </font>
    <font>
      <b/>
      <sz val="11"/>
      <name val="HGPｺﾞｼｯｸM"/>
      <family val="3"/>
    </font>
    <font>
      <b/>
      <sz val="12"/>
      <name val="HGPｺﾞｼｯｸM"/>
      <family val="3"/>
    </font>
    <font>
      <b/>
      <u val="single"/>
      <sz val="12"/>
      <name val="HGPｺﾞｼｯｸM"/>
      <family val="3"/>
    </font>
    <font>
      <b/>
      <sz val="11"/>
      <name val="ＭＳ Ｐゴシック"/>
      <family val="3"/>
    </font>
    <font>
      <b/>
      <sz val="14"/>
      <name val="ＭＳ Ｐゴシック"/>
      <family val="3"/>
    </font>
    <font>
      <u val="single"/>
      <sz val="11"/>
      <name val="HGPｺﾞｼｯｸM"/>
      <family val="3"/>
    </font>
    <font>
      <sz val="11"/>
      <name val="ＭＳ ゴシック"/>
      <family val="3"/>
    </font>
    <font>
      <sz val="6"/>
      <name val="ＭＳ ゴシック"/>
      <family val="3"/>
    </font>
    <font>
      <sz val="14"/>
      <name val="HGPｺﾞｼｯｸM"/>
      <family val="3"/>
    </font>
    <font>
      <sz val="8"/>
      <name val="HGPｺﾞｼｯｸM"/>
      <family val="3"/>
    </font>
    <font>
      <sz val="9"/>
      <name val="HG丸ｺﾞｼｯｸM-PRO"/>
      <family val="3"/>
    </font>
    <font>
      <b/>
      <sz val="11"/>
      <name val="HG丸ｺﾞｼｯｸM-PRO"/>
      <family val="3"/>
    </font>
    <font>
      <sz val="8"/>
      <name val="HG丸ｺﾞｼｯｸM-PRO"/>
      <family val="3"/>
    </font>
    <font>
      <sz val="9"/>
      <name val="ＭＳ Ｐ明朝"/>
      <family val="1"/>
    </font>
    <font>
      <sz val="10"/>
      <name val="HG丸ｺﾞｼｯｸM-PRO"/>
      <family val="3"/>
    </font>
    <font>
      <sz val="10"/>
      <name val="ＭＳ 明朝"/>
      <family val="1"/>
    </font>
    <font>
      <sz val="24"/>
      <name val="ＭＳ Ｐゴシック"/>
      <family val="3"/>
    </font>
    <font>
      <sz val="36"/>
      <name val="HGPｺﾞｼｯｸM"/>
      <family val="3"/>
    </font>
    <font>
      <sz val="26"/>
      <name val="HGPｺﾞｼｯｸM"/>
      <family val="3"/>
    </font>
    <font>
      <sz val="20"/>
      <name val="ＭＳ Ｐゴシック"/>
      <family val="3"/>
    </font>
    <font>
      <sz val="18"/>
      <name val="HGPｺﾞｼｯｸM"/>
      <family val="3"/>
    </font>
    <font>
      <u val="single"/>
      <sz val="10"/>
      <name val="HGPｺﾞｼｯｸM"/>
      <family val="3"/>
    </font>
    <font>
      <b/>
      <sz val="14"/>
      <color indexed="10"/>
      <name val="ＭＳ Ｐゴシック"/>
      <family val="3"/>
    </font>
    <font>
      <b/>
      <sz val="12"/>
      <name val="ＭＳ Ｐゴシック"/>
      <family val="3"/>
    </font>
    <font>
      <b/>
      <sz val="9"/>
      <name val="ＭＳ Ｐゴシック"/>
      <family val="3"/>
    </font>
    <font>
      <b/>
      <sz val="10"/>
      <name val="ＭＳ Ｐゴシック"/>
      <family val="3"/>
    </font>
    <font>
      <b/>
      <u val="single"/>
      <sz val="14"/>
      <name val="HGPｺﾞｼｯｸM"/>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4"/>
      <color indexed="10"/>
      <name val="HGPｺﾞｼｯｸM"/>
      <family val="3"/>
    </font>
    <font>
      <sz val="9"/>
      <name val="Meiryo UI"/>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
      <sz val="10"/>
      <color rgb="FFFF0000"/>
      <name val="ＭＳ Ｐゴシック"/>
      <family val="3"/>
    </font>
    <font>
      <sz val="14"/>
      <color rgb="FFFF0000"/>
      <name val="HGPｺﾞｼｯｸM"/>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FFCC"/>
        <bgColor indexed="64"/>
      </patternFill>
    </fill>
    <fill>
      <patternFill patternType="solid">
        <fgColor rgb="FFFFFF00"/>
        <bgColor indexed="64"/>
      </patternFill>
    </fill>
    <fill>
      <patternFill patternType="solid">
        <fgColor rgb="FFFFFF66"/>
        <bgColor indexed="64"/>
      </patternFill>
    </fill>
    <fill>
      <patternFill patternType="solid">
        <fgColor rgb="FFFFFF99"/>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color indexed="63"/>
      </bottom>
    </border>
    <border>
      <left>
        <color indexed="63"/>
      </left>
      <right>
        <color indexed="63"/>
      </right>
      <top>
        <color indexed="63"/>
      </top>
      <bottom style="medium"/>
    </border>
    <border>
      <left style="thin"/>
      <right>
        <color indexed="63"/>
      </right>
      <top>
        <color indexed="63"/>
      </top>
      <bottom style="thin"/>
    </border>
    <border>
      <left>
        <color indexed="63"/>
      </left>
      <right style="medium"/>
      <top>
        <color indexed="63"/>
      </top>
      <bottom>
        <color indexed="63"/>
      </bottom>
    </border>
    <border>
      <left style="thin"/>
      <right style="thin"/>
      <top style="thin"/>
      <bottom>
        <color indexed="63"/>
      </bottom>
    </border>
    <border>
      <left style="hair"/>
      <right>
        <color indexed="63"/>
      </right>
      <top>
        <color indexed="63"/>
      </top>
      <bottom>
        <color indexed="63"/>
      </bottom>
    </border>
    <border>
      <left style="medium"/>
      <right style="medium"/>
      <top>
        <color indexed="63"/>
      </top>
      <bottom>
        <color indexed="63"/>
      </bottom>
    </border>
    <border>
      <left>
        <color indexed="63"/>
      </left>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medium"/>
      <right style="thin"/>
      <top style="thin"/>
      <bottom>
        <color indexed="63"/>
      </bottom>
    </border>
    <border>
      <left style="hair"/>
      <right style="medium"/>
      <top>
        <color indexed="63"/>
      </top>
      <bottom>
        <color indexed="63"/>
      </bottom>
    </border>
    <border>
      <left>
        <color indexed="63"/>
      </left>
      <right>
        <color indexed="63"/>
      </right>
      <top style="hair"/>
      <bottom style="medium"/>
    </border>
    <border>
      <left>
        <color indexed="63"/>
      </left>
      <right style="medium"/>
      <top style="medium"/>
      <bottom>
        <color indexed="63"/>
      </bottom>
    </border>
    <border>
      <left style="medium"/>
      <right style="thin"/>
      <top style="thin"/>
      <bottom style="medium"/>
    </border>
    <border>
      <left style="medium"/>
      <right>
        <color indexed="63"/>
      </right>
      <top>
        <color indexed="63"/>
      </top>
      <bottom>
        <color indexed="63"/>
      </bottom>
    </border>
    <border>
      <left style="thin"/>
      <right style="medium"/>
      <top style="medium"/>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thin"/>
      <top style="medium"/>
      <bottom style="thin"/>
    </border>
    <border>
      <left>
        <color indexed="63"/>
      </left>
      <right style="thin"/>
      <top style="medium"/>
      <bottom style="thin"/>
    </border>
    <border>
      <left>
        <color indexed="63"/>
      </left>
      <right style="hair"/>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style="thin"/>
      <bottom style="thin"/>
    </border>
    <border>
      <left style="thin"/>
      <right style="thin"/>
      <top style="medium"/>
      <bottom style="thin"/>
    </border>
    <border>
      <left style="thin"/>
      <right style="thin"/>
      <top style="thin"/>
      <bottom style="medium"/>
    </border>
    <border>
      <left style="thin"/>
      <right>
        <color indexed="63"/>
      </right>
      <top style="thin"/>
      <bottom>
        <color indexed="63"/>
      </bottom>
    </border>
    <border>
      <left style="thin"/>
      <right style="thin"/>
      <top style="medium"/>
      <bottom>
        <color indexed="63"/>
      </botto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style="thin"/>
      <bottom style="thin"/>
    </border>
    <border>
      <left style="medium"/>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medium"/>
      <top style="thin"/>
      <bottom style="thin"/>
    </border>
    <border>
      <left>
        <color indexed="63"/>
      </left>
      <right style="thin"/>
      <top style="thin"/>
      <bottom style="medium"/>
    </border>
    <border>
      <left style="thin"/>
      <right>
        <color indexed="63"/>
      </right>
      <top style="medium"/>
      <bottom style="medium"/>
    </border>
    <border>
      <left>
        <color indexed="63"/>
      </left>
      <right style="medium"/>
      <top style="medium"/>
      <bottom style="thin"/>
    </border>
    <border>
      <left>
        <color indexed="63"/>
      </left>
      <right style="thin"/>
      <top style="medium"/>
      <bottom style="medium"/>
    </border>
    <border>
      <left style="medium"/>
      <right>
        <color indexed="63"/>
      </right>
      <top style="thin"/>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medium"/>
      <right>
        <color indexed="63"/>
      </right>
      <top>
        <color indexed="63"/>
      </top>
      <bottom style="medium"/>
    </border>
    <border>
      <left>
        <color indexed="63"/>
      </left>
      <right style="thin"/>
      <top>
        <color indexed="63"/>
      </top>
      <bottom style="medium"/>
    </border>
    <border>
      <left style="medium"/>
      <right>
        <color indexed="63"/>
      </right>
      <top>
        <color indexed="63"/>
      </top>
      <bottom style="thin"/>
    </border>
    <border>
      <left style="thin"/>
      <right>
        <color indexed="63"/>
      </right>
      <top>
        <color indexed="63"/>
      </top>
      <bottom style="medium"/>
    </border>
    <border>
      <left>
        <color indexed="63"/>
      </left>
      <right style="medium"/>
      <top>
        <color indexed="63"/>
      </top>
      <bottom style="medium"/>
    </border>
    <border>
      <left style="thin"/>
      <right style="medium"/>
      <top style="medium"/>
      <bottom>
        <color indexed="63"/>
      </bottom>
    </border>
    <border>
      <left style="thin"/>
      <right style="medium"/>
      <top>
        <color indexed="63"/>
      </top>
      <bottom style="medium"/>
    </border>
    <border>
      <left style="medium"/>
      <right>
        <color indexed="63"/>
      </right>
      <top style="medium"/>
      <bottom>
        <color indexed="63"/>
      </bottom>
    </border>
    <border>
      <left style="medium"/>
      <right style="medium"/>
      <top style="medium"/>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25" fillId="0" borderId="0">
      <alignment/>
      <protection/>
    </xf>
    <xf numFmtId="0" fontId="11" fillId="0" borderId="0" applyNumberFormat="0" applyFill="0" applyBorder="0" applyAlignment="0" applyProtection="0"/>
    <xf numFmtId="0" fontId="84" fillId="32" borderId="0" applyNumberFormat="0" applyBorder="0" applyAlignment="0" applyProtection="0"/>
  </cellStyleXfs>
  <cellXfs count="524">
    <xf numFmtId="0" fontId="0" fillId="0" borderId="0" xfId="0" applyAlignment="1">
      <alignment vertical="center"/>
    </xf>
    <xf numFmtId="0" fontId="4" fillId="0" borderId="0" xfId="0" applyFont="1" applyAlignment="1">
      <alignment vertical="center"/>
    </xf>
    <xf numFmtId="0" fontId="0" fillId="0" borderId="0" xfId="0" applyFill="1" applyAlignment="1">
      <alignment vertical="center"/>
    </xf>
    <xf numFmtId="0" fontId="4" fillId="0" borderId="0" xfId="0" applyFont="1" applyFill="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0" fillId="0" borderId="0" xfId="0" applyFill="1" applyAlignment="1">
      <alignment vertical="center"/>
    </xf>
    <xf numFmtId="0" fontId="4" fillId="0" borderId="0" xfId="0" applyFont="1" applyFill="1" applyBorder="1" applyAlignment="1">
      <alignment vertical="center"/>
    </xf>
    <xf numFmtId="0" fontId="8" fillId="0" borderId="10" xfId="0" applyFont="1" applyFill="1" applyBorder="1" applyAlignment="1">
      <alignment horizontal="center"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Alignment="1">
      <alignment vertical="center"/>
    </xf>
    <xf numFmtId="0" fontId="0" fillId="0" borderId="0" xfId="0" applyAlignment="1">
      <alignment horizontal="distributed" vertical="center"/>
    </xf>
    <xf numFmtId="0" fontId="0" fillId="0" borderId="0" xfId="0" applyAlignment="1">
      <alignment horizontal="left" vertical="center"/>
    </xf>
    <xf numFmtId="0" fontId="3" fillId="0" borderId="0" xfId="0" applyFont="1" applyAlignment="1">
      <alignment horizontal="left" vertical="center"/>
    </xf>
    <xf numFmtId="0" fontId="14" fillId="0" borderId="0" xfId="0" applyFont="1" applyAlignment="1">
      <alignment vertical="center"/>
    </xf>
    <xf numFmtId="0" fontId="14" fillId="0" borderId="0" xfId="0" applyFont="1" applyAlignment="1">
      <alignment horizontal="left" vertical="center"/>
    </xf>
    <xf numFmtId="0" fontId="14" fillId="0" borderId="0" xfId="0" applyFont="1" applyAlignment="1">
      <alignment horizontal="distributed" vertical="center"/>
    </xf>
    <xf numFmtId="0" fontId="14" fillId="0" borderId="0" xfId="0" applyFont="1" applyBorder="1" applyAlignment="1">
      <alignment vertical="center"/>
    </xf>
    <xf numFmtId="0" fontId="16" fillId="0" borderId="0" xfId="0" applyFont="1" applyAlignment="1">
      <alignment vertical="top" wrapText="1"/>
    </xf>
    <xf numFmtId="0" fontId="16" fillId="0" borderId="0" xfId="0" applyFont="1" applyAlignment="1">
      <alignment vertical="center"/>
    </xf>
    <xf numFmtId="0" fontId="14" fillId="0" borderId="0" xfId="0" applyFont="1" applyAlignment="1">
      <alignment vertical="center"/>
    </xf>
    <xf numFmtId="0" fontId="15" fillId="0" borderId="11" xfId="0" applyFont="1" applyBorder="1" applyAlignment="1">
      <alignment horizontal="center" vertical="center"/>
    </xf>
    <xf numFmtId="0" fontId="16" fillId="0" borderId="10" xfId="0" applyFont="1" applyBorder="1" applyAlignment="1">
      <alignment horizontal="center" vertical="center" shrinkToFit="1"/>
    </xf>
    <xf numFmtId="0" fontId="16" fillId="0" borderId="0" xfId="0" applyFont="1" applyAlignment="1">
      <alignment horizontal="left" vertical="center"/>
    </xf>
    <xf numFmtId="0" fontId="14" fillId="0" borderId="0" xfId="0" applyFont="1" applyBorder="1" applyAlignment="1">
      <alignment vertical="center"/>
    </xf>
    <xf numFmtId="0" fontId="13" fillId="0" borderId="0" xfId="0" applyFont="1" applyBorder="1" applyAlignment="1">
      <alignment vertical="center"/>
    </xf>
    <xf numFmtId="0" fontId="0" fillId="0" borderId="0" xfId="0" applyFont="1" applyBorder="1" applyAlignment="1">
      <alignment vertical="center"/>
    </xf>
    <xf numFmtId="0" fontId="20" fillId="0" borderId="0" xfId="0" applyFont="1" applyAlignment="1">
      <alignment horizontal="left" vertical="center"/>
    </xf>
    <xf numFmtId="0" fontId="16" fillId="0" borderId="0" xfId="0" applyFont="1" applyFill="1" applyBorder="1" applyAlignment="1">
      <alignment horizontal="left" vertical="top" wrapText="1"/>
    </xf>
    <xf numFmtId="0" fontId="0" fillId="0" borderId="0" xfId="0" applyBorder="1" applyAlignment="1">
      <alignment vertical="center"/>
    </xf>
    <xf numFmtId="0" fontId="15" fillId="0" borderId="12" xfId="0" applyFont="1" applyBorder="1" applyAlignment="1">
      <alignment horizontal="right" vertical="center"/>
    </xf>
    <xf numFmtId="0" fontId="0" fillId="0" borderId="10" xfId="0" applyBorder="1" applyAlignment="1">
      <alignment vertical="center"/>
    </xf>
    <xf numFmtId="0" fontId="0" fillId="0" borderId="0" xfId="0" applyFont="1" applyFill="1"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0" fillId="0" borderId="14" xfId="0" applyFill="1" applyBorder="1" applyAlignment="1">
      <alignment vertical="center"/>
    </xf>
    <xf numFmtId="0" fontId="0" fillId="0" borderId="10" xfId="0" applyBorder="1" applyAlignment="1">
      <alignment vertical="center"/>
    </xf>
    <xf numFmtId="0" fontId="15" fillId="0" borderId="0" xfId="0" applyFont="1" applyBorder="1" applyAlignment="1">
      <alignment horizontal="center" vertical="center"/>
    </xf>
    <xf numFmtId="0" fontId="14" fillId="0" borderId="15" xfId="0" applyFont="1" applyBorder="1" applyAlignment="1">
      <alignment vertical="center"/>
    </xf>
    <xf numFmtId="0" fontId="14" fillId="0" borderId="11" xfId="0" applyFont="1" applyBorder="1" applyAlignment="1">
      <alignment vertical="center"/>
    </xf>
    <xf numFmtId="0" fontId="16" fillId="0" borderId="10" xfId="0" applyFont="1" applyBorder="1" applyAlignment="1">
      <alignment vertical="center" shrinkToFit="1"/>
    </xf>
    <xf numFmtId="0" fontId="14" fillId="0" borderId="0" xfId="0" applyFont="1" applyBorder="1" applyAlignment="1">
      <alignment horizontal="center" vertical="center"/>
    </xf>
    <xf numFmtId="0" fontId="15" fillId="0" borderId="0" xfId="0" applyFont="1" applyBorder="1" applyAlignment="1">
      <alignment horizontal="center" vertical="center" wrapText="1"/>
    </xf>
    <xf numFmtId="0" fontId="17" fillId="0" borderId="0" xfId="0" applyFont="1" applyBorder="1" applyAlignment="1">
      <alignment horizontal="center" vertical="center"/>
    </xf>
    <xf numFmtId="0" fontId="14" fillId="0" borderId="16" xfId="0" applyFont="1" applyBorder="1" applyAlignment="1">
      <alignment horizontal="center" vertical="center"/>
    </xf>
    <xf numFmtId="0" fontId="15" fillId="0" borderId="17" xfId="0" applyFont="1" applyBorder="1" applyAlignment="1">
      <alignment horizontal="center" vertical="center"/>
    </xf>
    <xf numFmtId="0" fontId="14" fillId="0" borderId="0" xfId="0" applyFont="1" applyAlignment="1">
      <alignment horizontal="left" vertical="center" wrapText="1"/>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4" fillId="0" borderId="16" xfId="0" applyFont="1" applyBorder="1" applyAlignment="1">
      <alignment vertical="center"/>
    </xf>
    <xf numFmtId="0" fontId="17" fillId="0" borderId="16" xfId="0" applyFont="1" applyBorder="1" applyAlignment="1">
      <alignment horizontal="center" vertical="center"/>
    </xf>
    <xf numFmtId="0" fontId="16" fillId="0" borderId="18" xfId="0" applyFont="1" applyBorder="1" applyAlignment="1">
      <alignment horizontal="right" vertical="center"/>
    </xf>
    <xf numFmtId="0" fontId="14" fillId="0" borderId="0" xfId="0" applyFont="1" applyBorder="1" applyAlignment="1">
      <alignment horizontal="left" vertical="center" wrapText="1"/>
    </xf>
    <xf numFmtId="0" fontId="16" fillId="0" borderId="0" xfId="0" applyFont="1" applyBorder="1" applyAlignment="1">
      <alignment horizontal="center" vertical="center" shrinkToFit="1"/>
    </xf>
    <xf numFmtId="0" fontId="16" fillId="0" borderId="0" xfId="0" applyFont="1" applyFill="1" applyBorder="1" applyAlignment="1">
      <alignment vertical="top" wrapText="1"/>
    </xf>
    <xf numFmtId="0" fontId="14" fillId="0" borderId="12" xfId="0" applyFont="1" applyBorder="1" applyAlignment="1">
      <alignment vertical="center"/>
    </xf>
    <xf numFmtId="0" fontId="14" fillId="33" borderId="16" xfId="0" applyFont="1" applyFill="1" applyBorder="1" applyAlignment="1">
      <alignment vertical="center"/>
    </xf>
    <xf numFmtId="0" fontId="14" fillId="33" borderId="0" xfId="0" applyFont="1" applyFill="1" applyAlignment="1">
      <alignment vertical="center"/>
    </xf>
    <xf numFmtId="0" fontId="8" fillId="0" borderId="11" xfId="0" applyFont="1" applyFill="1" applyBorder="1" applyAlignment="1">
      <alignment horizontal="center" vertical="center"/>
    </xf>
    <xf numFmtId="0" fontId="0" fillId="0" borderId="19" xfId="0" applyFont="1" applyFill="1" applyBorder="1" applyAlignment="1">
      <alignment vertical="center"/>
    </xf>
    <xf numFmtId="0" fontId="15" fillId="0" borderId="20" xfId="0" applyFont="1" applyBorder="1" applyAlignment="1">
      <alignment horizontal="right" vertical="center"/>
    </xf>
    <xf numFmtId="0" fontId="14" fillId="0" borderId="21" xfId="0" applyFont="1" applyBorder="1" applyAlignment="1">
      <alignment vertical="center"/>
    </xf>
    <xf numFmtId="0" fontId="16" fillId="0" borderId="12" xfId="0" applyFont="1" applyBorder="1" applyAlignment="1">
      <alignment horizontal="center" vertical="center" shrinkToFit="1"/>
    </xf>
    <xf numFmtId="0" fontId="14" fillId="0" borderId="0" xfId="0" applyFont="1" applyBorder="1" applyAlignment="1">
      <alignment vertical="center" wrapText="1"/>
    </xf>
    <xf numFmtId="0" fontId="15" fillId="0" borderId="14" xfId="0" applyFont="1" applyBorder="1" applyAlignment="1">
      <alignment horizontal="right" vertical="center"/>
    </xf>
    <xf numFmtId="0" fontId="14" fillId="0" borderId="22" xfId="0" applyFont="1" applyBorder="1" applyAlignment="1">
      <alignment horizontal="center" vertical="center" shrinkToFit="1"/>
    </xf>
    <xf numFmtId="0" fontId="16" fillId="0" borderId="22" xfId="0" applyFont="1" applyBorder="1" applyAlignment="1">
      <alignment vertical="center" shrinkToFit="1"/>
    </xf>
    <xf numFmtId="0" fontId="16" fillId="0" borderId="22" xfId="0" applyFont="1" applyBorder="1" applyAlignment="1">
      <alignment horizontal="center" vertical="center" shrinkToFit="1"/>
    </xf>
    <xf numFmtId="0" fontId="18" fillId="0" borderId="0" xfId="0" applyFont="1" applyBorder="1" applyAlignment="1">
      <alignment vertical="center"/>
    </xf>
    <xf numFmtId="0" fontId="16" fillId="0" borderId="12" xfId="0" applyFont="1" applyBorder="1" applyAlignment="1">
      <alignment horizontal="right" vertical="center"/>
    </xf>
    <xf numFmtId="0" fontId="14" fillId="0" borderId="16" xfId="0" applyFont="1" applyBorder="1" applyAlignment="1">
      <alignment horizontal="center" vertical="center" shrinkToFit="1"/>
    </xf>
    <xf numFmtId="0" fontId="16" fillId="0" borderId="11" xfId="0" applyFont="1" applyBorder="1" applyAlignment="1">
      <alignment vertical="center" shrinkToFit="1"/>
    </xf>
    <xf numFmtId="0" fontId="16" fillId="0" borderId="11" xfId="0" applyFont="1" applyBorder="1" applyAlignment="1">
      <alignment horizontal="center" vertical="center" shrinkToFit="1"/>
    </xf>
    <xf numFmtId="0" fontId="4" fillId="0" borderId="0" xfId="0" applyFont="1" applyFill="1" applyBorder="1" applyAlignment="1">
      <alignment horizontal="left" vertical="center" shrinkToFit="1"/>
    </xf>
    <xf numFmtId="0" fontId="16" fillId="0" borderId="0" xfId="0" applyFont="1" applyBorder="1" applyAlignment="1">
      <alignment vertical="center"/>
    </xf>
    <xf numFmtId="0" fontId="16" fillId="0" borderId="14" xfId="0" applyFont="1" applyBorder="1" applyAlignment="1">
      <alignment vertical="center" shrinkToFit="1"/>
    </xf>
    <xf numFmtId="0" fontId="28" fillId="0" borderId="0" xfId="0" applyFont="1" applyAlignment="1">
      <alignment horizontal="distributed" vertical="center"/>
    </xf>
    <xf numFmtId="0" fontId="28" fillId="0" borderId="0" xfId="0" applyFont="1" applyAlignment="1">
      <alignment horizontal="left" vertical="center"/>
    </xf>
    <xf numFmtId="0" fontId="0" fillId="34" borderId="0" xfId="0" applyFill="1" applyAlignment="1">
      <alignment vertical="center"/>
    </xf>
    <xf numFmtId="0" fontId="0" fillId="0" borderId="23" xfId="0" applyBorder="1" applyAlignment="1">
      <alignment vertical="center"/>
    </xf>
    <xf numFmtId="0" fontId="0" fillId="0" borderId="0" xfId="0" applyFont="1" applyBorder="1" applyAlignment="1">
      <alignment vertical="center"/>
    </xf>
    <xf numFmtId="0" fontId="3" fillId="0" borderId="0" xfId="0" applyFont="1" applyFill="1" applyBorder="1" applyAlignment="1">
      <alignment/>
    </xf>
    <xf numFmtId="0" fontId="4" fillId="0" borderId="24"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23" xfId="0" applyFont="1" applyFill="1" applyBorder="1" applyAlignment="1">
      <alignment horizontal="center" vertical="center" textRotation="90"/>
    </xf>
    <xf numFmtId="0" fontId="12" fillId="0" borderId="0" xfId="0" applyFont="1" applyFill="1" applyBorder="1" applyAlignment="1">
      <alignment vertical="center"/>
    </xf>
    <xf numFmtId="0" fontId="6" fillId="0" borderId="0" xfId="0" applyFont="1" applyFill="1" applyBorder="1" applyAlignment="1">
      <alignment vertical="center"/>
    </xf>
    <xf numFmtId="0" fontId="29" fillId="34" borderId="16" xfId="0" applyFont="1" applyFill="1" applyBorder="1" applyAlignment="1">
      <alignment vertical="center" textRotation="90" shrinkToFit="1"/>
    </xf>
    <xf numFmtId="0" fontId="0" fillId="0" borderId="25" xfId="0" applyFont="1" applyFill="1" applyBorder="1" applyAlignment="1">
      <alignment vertical="center"/>
    </xf>
    <xf numFmtId="0" fontId="9" fillId="0" borderId="26" xfId="0" applyFont="1" applyFill="1" applyBorder="1" applyAlignment="1">
      <alignment vertical="center"/>
    </xf>
    <xf numFmtId="0" fontId="9" fillId="0" borderId="27" xfId="0" applyFont="1" applyFill="1" applyBorder="1" applyAlignment="1">
      <alignment vertical="center"/>
    </xf>
    <xf numFmtId="0" fontId="9" fillId="0" borderId="28" xfId="0" applyFont="1" applyFill="1" applyBorder="1" applyAlignment="1">
      <alignment vertical="center"/>
    </xf>
    <xf numFmtId="0" fontId="4" fillId="34" borderId="0" xfId="0" applyFont="1" applyFill="1" applyBorder="1" applyAlignment="1">
      <alignment horizontal="center" vertical="center" textRotation="90"/>
    </xf>
    <xf numFmtId="0" fontId="22" fillId="0" borderId="0" xfId="0" applyFont="1" applyFill="1" applyBorder="1" applyAlignment="1">
      <alignment vertical="center"/>
    </xf>
    <xf numFmtId="0" fontId="0" fillId="0" borderId="0" xfId="0" applyFont="1" applyFill="1" applyBorder="1" applyAlignment="1">
      <alignment horizontal="distributed" vertical="top"/>
    </xf>
    <xf numFmtId="0" fontId="0" fillId="0" borderId="0" xfId="0" applyFont="1" applyBorder="1" applyAlignment="1">
      <alignment horizontal="distributed" vertical="center"/>
    </xf>
    <xf numFmtId="0" fontId="0" fillId="0" borderId="0" xfId="0" applyFont="1" applyFill="1" applyBorder="1" applyAlignment="1">
      <alignment horizontal="left" vertical="top"/>
    </xf>
    <xf numFmtId="0" fontId="0" fillId="0" borderId="0" xfId="0" applyFont="1" applyFill="1" applyBorder="1" applyAlignment="1">
      <alignment horizontal="left"/>
    </xf>
    <xf numFmtId="0" fontId="0" fillId="0" borderId="23" xfId="0" applyFill="1" applyBorder="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4" fillId="34" borderId="0" xfId="0" applyFont="1" applyFill="1" applyBorder="1" applyAlignment="1">
      <alignment vertical="center" textRotation="90"/>
    </xf>
    <xf numFmtId="0" fontId="0" fillId="0" borderId="0" xfId="0" applyFont="1" applyFill="1" applyBorder="1" applyAlignment="1">
      <alignment horizontal="distributed" vertical="center"/>
    </xf>
    <xf numFmtId="0" fontId="22" fillId="0" borderId="0" xfId="0" applyFont="1" applyFill="1" applyBorder="1" applyAlignment="1">
      <alignment horizontal="left" vertical="center"/>
    </xf>
    <xf numFmtId="0" fontId="0" fillId="0" borderId="19" xfId="0" applyFont="1" applyFill="1" applyBorder="1" applyAlignment="1">
      <alignment horizontal="distributed" vertical="center"/>
    </xf>
    <xf numFmtId="0" fontId="4" fillId="0" borderId="0" xfId="0" applyFont="1" applyFill="1" applyBorder="1" applyAlignment="1">
      <alignment horizontal="right" vertical="center"/>
    </xf>
    <xf numFmtId="0" fontId="0" fillId="0" borderId="29"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4" fillId="34" borderId="25" xfId="0" applyFont="1" applyFill="1" applyBorder="1" applyAlignment="1">
      <alignment horizontal="center" vertical="center" textRotation="90"/>
    </xf>
    <xf numFmtId="0" fontId="4" fillId="0" borderId="0" xfId="0" applyFont="1" applyFill="1" applyBorder="1" applyAlignment="1">
      <alignment horizontal="left" vertical="center"/>
    </xf>
    <xf numFmtId="0" fontId="85" fillId="0" borderId="0" xfId="0" applyFont="1" applyFill="1" applyBorder="1" applyAlignment="1">
      <alignment horizontal="right" vertical="center"/>
    </xf>
    <xf numFmtId="0" fontId="29" fillId="0" borderId="0" xfId="0" applyFont="1" applyFill="1" applyBorder="1" applyAlignment="1">
      <alignment vertical="center" textRotation="90"/>
    </xf>
    <xf numFmtId="0" fontId="0" fillId="0" borderId="0" xfId="0" applyBorder="1" applyAlignment="1">
      <alignment horizontal="center" vertical="center"/>
    </xf>
    <xf numFmtId="0" fontId="29" fillId="0" borderId="0" xfId="0" applyFont="1" applyFill="1" applyBorder="1" applyAlignment="1">
      <alignment horizontal="center" vertical="center" textRotation="90"/>
    </xf>
    <xf numFmtId="0" fontId="86" fillId="0" borderId="0" xfId="0" applyFont="1" applyFill="1" applyBorder="1" applyAlignment="1">
      <alignment vertical="center"/>
    </xf>
    <xf numFmtId="0" fontId="4" fillId="35" borderId="0" xfId="0" applyFont="1" applyFill="1" applyBorder="1" applyAlignment="1">
      <alignment horizontal="left" vertical="center"/>
    </xf>
    <xf numFmtId="0" fontId="4" fillId="35" borderId="0" xfId="0" applyFont="1" applyFill="1" applyBorder="1" applyAlignment="1">
      <alignment vertical="center"/>
    </xf>
    <xf numFmtId="0" fontId="0" fillId="35" borderId="0" xfId="0" applyFont="1" applyFill="1" applyBorder="1" applyAlignment="1">
      <alignment vertical="center"/>
    </xf>
    <xf numFmtId="0" fontId="3" fillId="35" borderId="0" xfId="0" applyFont="1" applyFill="1" applyBorder="1" applyAlignment="1">
      <alignment vertical="center"/>
    </xf>
    <xf numFmtId="0" fontId="2" fillId="35" borderId="0" xfId="0" applyFont="1"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32" fillId="0" borderId="0" xfId="0" applyFont="1" applyFill="1" applyBorder="1" applyAlignment="1">
      <alignment/>
    </xf>
    <xf numFmtId="0" fontId="9" fillId="0" borderId="23" xfId="0" applyFont="1" applyBorder="1" applyAlignment="1">
      <alignment vertical="center"/>
    </xf>
    <xf numFmtId="0" fontId="9" fillId="0" borderId="0" xfId="0" applyFont="1" applyFill="1" applyBorder="1" applyAlignment="1">
      <alignment horizontal="right" vertical="center"/>
    </xf>
    <xf numFmtId="0" fontId="4" fillId="0" borderId="0" xfId="0" applyFont="1" applyFill="1" applyBorder="1" applyAlignment="1">
      <alignment horizontal="center" vertical="center" textRotation="90"/>
    </xf>
    <xf numFmtId="0" fontId="0" fillId="0" borderId="0" xfId="0" applyFill="1" applyBorder="1" applyAlignment="1">
      <alignment horizontal="center" vertical="center"/>
    </xf>
    <xf numFmtId="0" fontId="4" fillId="0" borderId="0" xfId="0" applyFont="1" applyBorder="1" applyAlignment="1">
      <alignment vertical="center"/>
    </xf>
    <xf numFmtId="0" fontId="0" fillId="0" borderId="30" xfId="0" applyFill="1" applyBorder="1" applyAlignment="1">
      <alignment horizontal="center" vertical="center"/>
    </xf>
    <xf numFmtId="0" fontId="0" fillId="0" borderId="21" xfId="0" applyBorder="1" applyAlignment="1">
      <alignment vertical="center"/>
    </xf>
    <xf numFmtId="0" fontId="0" fillId="0" borderId="19" xfId="0" applyBorder="1" applyAlignment="1">
      <alignment vertical="center"/>
    </xf>
    <xf numFmtId="0" fontId="0" fillId="0" borderId="19" xfId="0" applyFont="1" applyFill="1" applyBorder="1" applyAlignment="1">
      <alignment horizontal="left" vertical="center"/>
    </xf>
    <xf numFmtId="0" fontId="9" fillId="0" borderId="19" xfId="0" applyFont="1" applyFill="1" applyBorder="1" applyAlignment="1">
      <alignment horizontal="center" vertical="center"/>
    </xf>
    <xf numFmtId="0" fontId="9" fillId="0" borderId="31" xfId="0" applyFont="1" applyFill="1" applyBorder="1" applyAlignment="1">
      <alignment horizontal="center" vertical="center"/>
    </xf>
    <xf numFmtId="0" fontId="0" fillId="0" borderId="32" xfId="0" applyBorder="1" applyAlignment="1">
      <alignment vertical="center"/>
    </xf>
    <xf numFmtId="0" fontId="0" fillId="0" borderId="21" xfId="0" applyBorder="1" applyAlignment="1">
      <alignment vertical="center"/>
    </xf>
    <xf numFmtId="0" fontId="0" fillId="34" borderId="25" xfId="0" applyFill="1" applyBorder="1" applyAlignment="1">
      <alignment vertical="center"/>
    </xf>
    <xf numFmtId="0" fontId="4" fillId="34" borderId="25" xfId="0" applyFont="1" applyFill="1" applyBorder="1" applyAlignment="1">
      <alignment horizontal="center" vertical="center" textRotation="90" wrapText="1"/>
    </xf>
    <xf numFmtId="0" fontId="4" fillId="0" borderId="23" xfId="0" applyFont="1" applyBorder="1" applyAlignment="1">
      <alignment vertical="center"/>
    </xf>
    <xf numFmtId="0" fontId="0" fillId="0" borderId="15" xfId="0" applyBorder="1" applyAlignment="1">
      <alignment vertical="center"/>
    </xf>
    <xf numFmtId="0" fontId="0" fillId="0" borderId="10" xfId="0" applyBorder="1" applyAlignment="1">
      <alignment horizontal="left" vertical="center"/>
    </xf>
    <xf numFmtId="0" fontId="34" fillId="0" borderId="10" xfId="0" applyFont="1" applyBorder="1" applyAlignment="1">
      <alignment horizontal="left" vertical="top"/>
    </xf>
    <xf numFmtId="0" fontId="34" fillId="0" borderId="10" xfId="0" applyFont="1" applyBorder="1" applyAlignment="1">
      <alignment horizontal="left" vertical="top" wrapText="1"/>
    </xf>
    <xf numFmtId="0" fontId="34" fillId="0" borderId="10" xfId="0" applyFont="1" applyFill="1" applyBorder="1" applyAlignment="1">
      <alignment horizontal="left" vertical="top"/>
    </xf>
    <xf numFmtId="0" fontId="34" fillId="0" borderId="10" xfId="0" applyFont="1" applyFill="1" applyBorder="1" applyAlignment="1">
      <alignment horizontal="left" vertical="top" wrapText="1"/>
    </xf>
    <xf numFmtId="0" fontId="9" fillId="0" borderId="0"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4" fillId="0" borderId="24" xfId="0" applyFont="1" applyFill="1" applyBorder="1" applyAlignment="1">
      <alignment vertical="center"/>
    </xf>
    <xf numFmtId="0" fontId="0" fillId="0" borderId="34" xfId="0" applyFont="1" applyFill="1" applyBorder="1" applyAlignment="1">
      <alignment vertical="center"/>
    </xf>
    <xf numFmtId="0" fontId="4" fillId="0" borderId="21" xfId="0" applyFont="1" applyFill="1" applyBorder="1" applyAlignment="1">
      <alignment vertical="center"/>
    </xf>
    <xf numFmtId="0" fontId="0" fillId="0" borderId="21" xfId="0" applyFont="1" applyFill="1" applyBorder="1" applyAlignment="1">
      <alignment vertical="center"/>
    </xf>
    <xf numFmtId="0" fontId="4" fillId="0" borderId="21" xfId="0" applyFont="1" applyFill="1" applyBorder="1" applyAlignment="1">
      <alignment horizontal="right" vertical="center" wrapText="1"/>
    </xf>
    <xf numFmtId="0" fontId="4" fillId="0" borderId="35" xfId="0" applyFont="1" applyFill="1" applyBorder="1" applyAlignment="1">
      <alignment vertical="center"/>
    </xf>
    <xf numFmtId="0" fontId="4" fillId="0" borderId="36" xfId="0" applyFont="1" applyFill="1" applyBorder="1" applyAlignment="1">
      <alignment vertical="center"/>
    </xf>
    <xf numFmtId="0" fontId="4" fillId="0" borderId="37" xfId="0" applyFont="1" applyFill="1" applyBorder="1" applyAlignment="1">
      <alignment vertical="center"/>
    </xf>
    <xf numFmtId="0" fontId="9" fillId="0" borderId="0" xfId="0" applyFont="1" applyFill="1" applyBorder="1" applyAlignment="1">
      <alignment vertical="center" wrapText="1"/>
    </xf>
    <xf numFmtId="0" fontId="9" fillId="0" borderId="34" xfId="0" applyFont="1" applyFill="1" applyBorder="1" applyAlignment="1">
      <alignment vertical="center" wrapText="1"/>
    </xf>
    <xf numFmtId="0" fontId="4" fillId="0" borderId="34" xfId="0" applyFont="1" applyFill="1" applyBorder="1" applyAlignment="1">
      <alignment vertical="center"/>
    </xf>
    <xf numFmtId="0" fontId="4" fillId="0" borderId="38" xfId="0" applyFont="1" applyFill="1" applyBorder="1" applyAlignment="1">
      <alignment vertical="center"/>
    </xf>
    <xf numFmtId="0" fontId="9" fillId="0" borderId="39" xfId="0" applyFont="1" applyFill="1" applyBorder="1" applyAlignment="1">
      <alignment vertical="center" wrapText="1"/>
    </xf>
    <xf numFmtId="0" fontId="9" fillId="0" borderId="40" xfId="0" applyFont="1" applyFill="1" applyBorder="1" applyAlignment="1">
      <alignment horizontal="center" vertical="center"/>
    </xf>
    <xf numFmtId="0" fontId="3" fillId="0" borderId="19" xfId="0" applyFont="1" applyFill="1" applyBorder="1" applyAlignment="1">
      <alignment/>
    </xf>
    <xf numFmtId="0" fontId="0" fillId="0" borderId="30" xfId="0" applyBorder="1" applyAlignment="1">
      <alignment vertical="center"/>
    </xf>
    <xf numFmtId="0" fontId="14" fillId="0" borderId="41" xfId="0" applyFont="1" applyBorder="1" applyAlignment="1">
      <alignment vertical="center"/>
    </xf>
    <xf numFmtId="0" fontId="14" fillId="0" borderId="10" xfId="0" applyFont="1" applyBorder="1" applyAlignment="1">
      <alignment vertical="center"/>
    </xf>
    <xf numFmtId="0" fontId="27" fillId="0" borderId="42" xfId="0" applyFont="1" applyBorder="1" applyAlignment="1">
      <alignment horizontal="right" vertical="center"/>
    </xf>
    <xf numFmtId="0" fontId="87" fillId="0" borderId="12" xfId="0" applyFont="1" applyBorder="1" applyAlignment="1">
      <alignment horizontal="right" vertical="center"/>
    </xf>
    <xf numFmtId="0" fontId="27" fillId="0" borderId="43" xfId="0" applyFont="1" applyBorder="1" applyAlignment="1">
      <alignment horizontal="right" vertical="center"/>
    </xf>
    <xf numFmtId="0" fontId="87" fillId="0" borderId="12" xfId="0" applyFont="1" applyBorder="1" applyAlignment="1">
      <alignment vertical="center"/>
    </xf>
    <xf numFmtId="0" fontId="27" fillId="0" borderId="12" xfId="0" applyFont="1" applyBorder="1" applyAlignment="1">
      <alignment horizontal="right" vertical="center"/>
    </xf>
    <xf numFmtId="0" fontId="27" fillId="0" borderId="44" xfId="0" applyFont="1" applyBorder="1" applyAlignment="1">
      <alignment horizontal="right" vertical="center"/>
    </xf>
    <xf numFmtId="0" fontId="27" fillId="0" borderId="0" xfId="0" applyFont="1" applyBorder="1" applyAlignment="1">
      <alignment horizontal="center" vertical="center"/>
    </xf>
    <xf numFmtId="0" fontId="27" fillId="0" borderId="0" xfId="0" applyFont="1" applyBorder="1" applyAlignment="1">
      <alignment horizontal="right" vertical="center"/>
    </xf>
    <xf numFmtId="0" fontId="27" fillId="0" borderId="0" xfId="0" applyFont="1" applyAlignment="1">
      <alignment vertical="center"/>
    </xf>
    <xf numFmtId="0" fontId="27" fillId="0" borderId="0" xfId="0" applyFont="1" applyBorder="1" applyAlignment="1">
      <alignment vertical="center"/>
    </xf>
    <xf numFmtId="0" fontId="27" fillId="0" borderId="11" xfId="0" applyFont="1" applyBorder="1" applyAlignment="1">
      <alignment horizontal="center" vertical="center"/>
    </xf>
    <xf numFmtId="194" fontId="4" fillId="0" borderId="45" xfId="0" applyNumberFormat="1" applyFont="1" applyFill="1" applyBorder="1" applyAlignment="1">
      <alignment vertical="center"/>
    </xf>
    <xf numFmtId="194" fontId="4" fillId="0" borderId="33" xfId="0" applyNumberFormat="1" applyFont="1" applyFill="1" applyBorder="1" applyAlignment="1">
      <alignment vertical="center"/>
    </xf>
    <xf numFmtId="194" fontId="4" fillId="0" borderId="46" xfId="0" applyNumberFormat="1" applyFont="1" applyFill="1" applyBorder="1" applyAlignment="1">
      <alignment vertical="center"/>
    </xf>
    <xf numFmtId="194" fontId="4" fillId="0" borderId="47" xfId="0" applyNumberFormat="1" applyFont="1" applyFill="1" applyBorder="1" applyAlignment="1">
      <alignment vertical="center"/>
    </xf>
    <xf numFmtId="194" fontId="4" fillId="0" borderId="39" xfId="0" applyNumberFormat="1" applyFont="1" applyFill="1" applyBorder="1" applyAlignment="1">
      <alignment vertical="center"/>
    </xf>
    <xf numFmtId="194" fontId="4" fillId="0" borderId="48" xfId="0" applyNumberFormat="1" applyFont="1" applyFill="1" applyBorder="1" applyAlignment="1">
      <alignment vertical="center"/>
    </xf>
    <xf numFmtId="194" fontId="4" fillId="0" borderId="10" xfId="0" applyNumberFormat="1" applyFont="1" applyFill="1" applyBorder="1" applyAlignment="1">
      <alignment vertical="center"/>
    </xf>
    <xf numFmtId="194" fontId="4" fillId="0" borderId="49" xfId="0" applyNumberFormat="1" applyFont="1" applyFill="1" applyBorder="1" applyAlignment="1">
      <alignment vertical="center"/>
    </xf>
    <xf numFmtId="0" fontId="0" fillId="0" borderId="50" xfId="0" applyFill="1" applyBorder="1" applyAlignment="1">
      <alignment vertical="center"/>
    </xf>
    <xf numFmtId="0" fontId="0" fillId="0" borderId="16" xfId="0" applyFill="1" applyBorder="1" applyAlignment="1">
      <alignment vertical="center"/>
    </xf>
    <xf numFmtId="194" fontId="4" fillId="0" borderId="51" xfId="0" applyNumberFormat="1" applyFont="1" applyFill="1" applyBorder="1" applyAlignment="1">
      <alignment vertical="center" wrapText="1"/>
    </xf>
    <xf numFmtId="194" fontId="4" fillId="0" borderId="10" xfId="0" applyNumberFormat="1" applyFont="1" applyFill="1" applyBorder="1" applyAlignment="1">
      <alignment vertical="center" wrapText="1"/>
    </xf>
    <xf numFmtId="194" fontId="4" fillId="0" borderId="49" xfId="0" applyNumberFormat="1" applyFont="1" applyFill="1" applyBorder="1" applyAlignment="1">
      <alignment vertical="center" wrapText="1"/>
    </xf>
    <xf numFmtId="194" fontId="4" fillId="0" borderId="48" xfId="0" applyNumberFormat="1" applyFont="1" applyFill="1" applyBorder="1" applyAlignment="1">
      <alignment vertical="center" wrapText="1"/>
    </xf>
    <xf numFmtId="194" fontId="4" fillId="0" borderId="40" xfId="0" applyNumberFormat="1" applyFont="1" applyFill="1" applyBorder="1" applyAlignment="1">
      <alignment vertical="center" wrapText="1"/>
    </xf>
    <xf numFmtId="194" fontId="4" fillId="0" borderId="52" xfId="0" applyNumberFormat="1" applyFont="1" applyFill="1" applyBorder="1" applyAlignment="1">
      <alignment vertical="center" wrapText="1"/>
    </xf>
    <xf numFmtId="194" fontId="4" fillId="0" borderId="13" xfId="0" applyNumberFormat="1" applyFont="1" applyFill="1" applyBorder="1" applyAlignment="1">
      <alignment vertical="center" wrapText="1"/>
    </xf>
    <xf numFmtId="0" fontId="15" fillId="36" borderId="12" xfId="0" applyFont="1" applyFill="1" applyBorder="1" applyAlignment="1">
      <alignment horizontal="right" vertical="center"/>
    </xf>
    <xf numFmtId="0" fontId="14" fillId="36" borderId="12" xfId="0" applyFont="1" applyFill="1" applyBorder="1" applyAlignment="1">
      <alignment vertical="center"/>
    </xf>
    <xf numFmtId="0" fontId="29" fillId="37" borderId="10" xfId="0" applyFont="1" applyFill="1" applyBorder="1" applyAlignment="1">
      <alignment horizontal="center" vertical="center" textRotation="90" wrapText="1"/>
    </xf>
    <xf numFmtId="0" fontId="31" fillId="34" borderId="16" xfId="0" applyFont="1" applyFill="1" applyBorder="1" applyAlignment="1">
      <alignment horizontal="center" vertical="top" textRotation="90" wrapText="1"/>
    </xf>
    <xf numFmtId="0" fontId="31" fillId="34" borderId="0" xfId="0" applyFont="1" applyFill="1" applyBorder="1" applyAlignment="1">
      <alignment horizontal="center" vertical="top" textRotation="90" wrapText="1"/>
    </xf>
    <xf numFmtId="0" fontId="9" fillId="0" borderId="53" xfId="0" applyFont="1" applyFill="1" applyBorder="1" applyAlignment="1">
      <alignment horizontal="center" vertical="center"/>
    </xf>
    <xf numFmtId="0" fontId="9" fillId="0" borderId="54" xfId="0" applyFont="1" applyFill="1" applyBorder="1" applyAlignment="1">
      <alignment horizontal="center" vertical="center"/>
    </xf>
    <xf numFmtId="0" fontId="9" fillId="0" borderId="55" xfId="0" applyFont="1" applyFill="1" applyBorder="1" applyAlignment="1">
      <alignment horizontal="center" vertical="center"/>
    </xf>
    <xf numFmtId="0" fontId="7" fillId="0" borderId="56" xfId="0" applyFont="1" applyFill="1" applyBorder="1" applyAlignment="1">
      <alignment horizontal="left" vertical="center"/>
    </xf>
    <xf numFmtId="0" fontId="9" fillId="0" borderId="34" xfId="0" applyFont="1" applyFill="1" applyBorder="1" applyAlignment="1">
      <alignment horizontal="left" vertical="center"/>
    </xf>
    <xf numFmtId="0" fontId="9" fillId="0" borderId="0" xfId="0" applyFont="1" applyFill="1" applyBorder="1" applyAlignment="1">
      <alignment horizontal="left" vertical="center"/>
    </xf>
    <xf numFmtId="0" fontId="9" fillId="0" borderId="25" xfId="0" applyFont="1" applyFill="1" applyBorder="1" applyAlignment="1">
      <alignment horizontal="left" vertical="center"/>
    </xf>
    <xf numFmtId="0" fontId="33" fillId="37" borderId="22" xfId="0" applyFont="1" applyFill="1" applyBorder="1" applyAlignment="1">
      <alignment horizontal="center" vertical="center" textRotation="90" wrapText="1" shrinkToFit="1"/>
    </xf>
    <xf numFmtId="0" fontId="33" fillId="37" borderId="13" xfId="0" applyFont="1" applyFill="1" applyBorder="1" applyAlignment="1">
      <alignment horizontal="center" vertical="center" textRotation="90" wrapText="1" shrinkToFit="1"/>
    </xf>
    <xf numFmtId="0" fontId="0" fillId="0" borderId="57"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40" xfId="0" applyFont="1" applyFill="1" applyBorder="1" applyAlignment="1">
      <alignment horizontal="center" vertical="center"/>
    </xf>
    <xf numFmtId="0" fontId="7" fillId="0" borderId="22" xfId="0" applyFont="1" applyFill="1" applyBorder="1" applyAlignment="1">
      <alignment horizontal="center" vertical="center" textRotation="90" wrapText="1" shrinkToFit="1"/>
    </xf>
    <xf numFmtId="0" fontId="7" fillId="0" borderId="52" xfId="0" applyFont="1" applyFill="1" applyBorder="1" applyAlignment="1">
      <alignment horizontal="center" vertical="center" textRotation="90" wrapText="1" shrinkToFit="1"/>
    </xf>
    <xf numFmtId="0" fontId="7" fillId="0" borderId="13" xfId="0" applyFont="1" applyFill="1" applyBorder="1" applyAlignment="1">
      <alignment horizontal="center" vertical="center" textRotation="90" wrapText="1" shrinkToFit="1"/>
    </xf>
    <xf numFmtId="0" fontId="29" fillId="37" borderId="10" xfId="0" applyFont="1" applyFill="1" applyBorder="1" applyAlignment="1">
      <alignment horizontal="center" vertical="center" textRotation="90" wrapText="1" shrinkToFit="1"/>
    </xf>
    <xf numFmtId="0" fontId="29" fillId="33" borderId="22" xfId="0" applyFont="1" applyFill="1" applyBorder="1" applyAlignment="1">
      <alignment horizontal="center" vertical="center" textRotation="90" wrapText="1" shrinkToFit="1"/>
    </xf>
    <xf numFmtId="0" fontId="29" fillId="33" borderId="52" xfId="0" applyFont="1" applyFill="1" applyBorder="1" applyAlignment="1">
      <alignment horizontal="center" vertical="center" textRotation="90" wrapText="1" shrinkToFit="1"/>
    </xf>
    <xf numFmtId="0" fontId="9" fillId="0" borderId="22" xfId="0" applyFont="1" applyFill="1" applyBorder="1" applyAlignment="1">
      <alignment horizontal="center" vertical="top" textRotation="90" shrinkToFit="1"/>
    </xf>
    <xf numFmtId="0" fontId="9" fillId="0" borderId="52" xfId="0" applyFont="1" applyFill="1" applyBorder="1" applyAlignment="1">
      <alignment horizontal="center" vertical="top" textRotation="90" shrinkToFit="1"/>
    </xf>
    <xf numFmtId="0" fontId="9" fillId="0" borderId="59" xfId="0" applyFont="1" applyFill="1" applyBorder="1" applyAlignment="1">
      <alignment horizontal="left" vertical="center" wrapText="1" shrinkToFit="1"/>
    </xf>
    <xf numFmtId="0" fontId="9" fillId="0" borderId="60" xfId="0" applyFont="1" applyFill="1" applyBorder="1" applyAlignment="1">
      <alignment horizontal="left" vertical="center" wrapText="1" shrinkToFit="1"/>
    </xf>
    <xf numFmtId="0" fontId="9" fillId="0" borderId="61" xfId="0" applyFont="1" applyFill="1" applyBorder="1" applyAlignment="1">
      <alignment horizontal="left" vertical="center" wrapText="1" shrinkToFit="1"/>
    </xf>
    <xf numFmtId="0" fontId="0" fillId="0" borderId="17"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42"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65"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18" xfId="0" applyFont="1" applyFill="1" applyBorder="1" applyAlignment="1">
      <alignment horizontal="center" vertical="center"/>
    </xf>
    <xf numFmtId="0" fontId="29" fillId="0" borderId="0" xfId="0" applyFont="1" applyFill="1" applyBorder="1" applyAlignment="1">
      <alignment horizontal="center" vertical="center" textRotation="90"/>
    </xf>
    <xf numFmtId="0" fontId="4" fillId="0" borderId="0" xfId="0" applyFont="1" applyFill="1" applyBorder="1" applyAlignment="1">
      <alignment horizontal="left" vertical="center" shrinkToFit="1"/>
    </xf>
    <xf numFmtId="0" fontId="4" fillId="0" borderId="60" xfId="0" applyFont="1" applyFill="1" applyBorder="1" applyAlignment="1">
      <alignment horizontal="center" vertical="center"/>
    </xf>
    <xf numFmtId="0" fontId="4" fillId="0" borderId="66" xfId="0" applyFont="1" applyFill="1" applyBorder="1" applyAlignment="1">
      <alignment horizontal="center" vertical="center"/>
    </xf>
    <xf numFmtId="0" fontId="9" fillId="0" borderId="0" xfId="0" applyFont="1" applyFill="1" applyBorder="1" applyAlignment="1">
      <alignment horizontal="left" vertical="center" wrapText="1"/>
    </xf>
    <xf numFmtId="0" fontId="4" fillId="0" borderId="11" xfId="0" applyFont="1" applyFill="1" applyBorder="1" applyAlignment="1">
      <alignment horizontal="center" vertical="center"/>
    </xf>
    <xf numFmtId="0" fontId="4" fillId="0" borderId="14" xfId="0" applyFont="1" applyFill="1" applyBorder="1" applyAlignment="1">
      <alignment horizontal="center" vertical="center"/>
    </xf>
    <xf numFmtId="0" fontId="9" fillId="0" borderId="23" xfId="0" applyFont="1" applyFill="1" applyBorder="1" applyAlignment="1">
      <alignment horizontal="left" vertical="center"/>
    </xf>
    <xf numFmtId="0" fontId="0" fillId="0" borderId="59"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6" xfId="0" applyFont="1" applyFill="1" applyBorder="1" applyAlignment="1">
      <alignment horizontal="center" vertical="center"/>
    </xf>
    <xf numFmtId="0" fontId="9" fillId="0" borderId="67" xfId="0" applyFont="1" applyFill="1" applyBorder="1" applyAlignment="1">
      <alignment horizontal="center" vertical="center"/>
    </xf>
    <xf numFmtId="0" fontId="0" fillId="0" borderId="43"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42" xfId="0" applyFont="1" applyFill="1" applyBorder="1" applyAlignment="1">
      <alignment horizontal="center" vertical="center"/>
    </xf>
    <xf numFmtId="0" fontId="30" fillId="0" borderId="42" xfId="0" applyFont="1" applyFill="1" applyBorder="1" applyAlignment="1">
      <alignment horizontal="center" vertical="center"/>
    </xf>
    <xf numFmtId="0" fontId="30" fillId="0" borderId="40" xfId="0" applyFont="1" applyFill="1" applyBorder="1" applyAlignment="1">
      <alignment horizontal="center" vertical="center"/>
    </xf>
    <xf numFmtId="0" fontId="9" fillId="0" borderId="42" xfId="0" applyFont="1" applyFill="1" applyBorder="1" applyAlignment="1">
      <alignment horizontal="left" vertical="center" wrapText="1" shrinkToFit="1"/>
    </xf>
    <xf numFmtId="0" fontId="9" fillId="0" borderId="43" xfId="0" applyFont="1" applyFill="1" applyBorder="1" applyAlignment="1">
      <alignment horizontal="left" vertical="center" wrapText="1" shrinkToFit="1"/>
    </xf>
    <xf numFmtId="0" fontId="9" fillId="0" borderId="68" xfId="0" applyFont="1" applyFill="1" applyBorder="1" applyAlignment="1">
      <alignment horizontal="left" vertical="center" wrapText="1" shrinkToFit="1"/>
    </xf>
    <xf numFmtId="0" fontId="4" fillId="0" borderId="53" xfId="0" applyFont="1" applyFill="1" applyBorder="1" applyAlignment="1">
      <alignment horizontal="center" vertical="center"/>
    </xf>
    <xf numFmtId="0" fontId="4" fillId="0" borderId="69" xfId="0" applyFont="1" applyFill="1" applyBorder="1" applyAlignment="1">
      <alignment horizontal="center" vertical="center"/>
    </xf>
    <xf numFmtId="0" fontId="0" fillId="0" borderId="58" xfId="0" applyFont="1" applyFill="1" applyBorder="1" applyAlignment="1">
      <alignment horizontal="center" vertical="center" wrapText="1"/>
    </xf>
    <xf numFmtId="0" fontId="0" fillId="0" borderId="70" xfId="0" applyFont="1" applyFill="1" applyBorder="1" applyAlignment="1">
      <alignment horizontal="center" vertical="center"/>
    </xf>
    <xf numFmtId="0" fontId="9" fillId="0" borderId="17" xfId="0" applyFont="1" applyFill="1" applyBorder="1" applyAlignment="1">
      <alignment horizontal="left" vertical="center" shrinkToFit="1"/>
    </xf>
    <xf numFmtId="0" fontId="9" fillId="0" borderId="11" xfId="0" applyFont="1" applyFill="1" applyBorder="1" applyAlignment="1">
      <alignment horizontal="left" vertical="center" shrinkToFit="1"/>
    </xf>
    <xf numFmtId="0" fontId="9" fillId="0" borderId="65" xfId="0" applyFont="1" applyFill="1" applyBorder="1" applyAlignment="1">
      <alignment horizontal="left" vertical="center" shrinkToFit="1"/>
    </xf>
    <xf numFmtId="0" fontId="0" fillId="0" borderId="68" xfId="0" applyFont="1" applyFill="1" applyBorder="1" applyAlignment="1">
      <alignment horizontal="center" vertical="center"/>
    </xf>
    <xf numFmtId="0" fontId="7" fillId="37" borderId="22" xfId="0" applyFont="1" applyFill="1" applyBorder="1" applyAlignment="1">
      <alignment horizontal="center" vertical="center" textRotation="90" wrapText="1" shrinkToFit="1"/>
    </xf>
    <xf numFmtId="0" fontId="7" fillId="37" borderId="13" xfId="0" applyFont="1" applyFill="1" applyBorder="1" applyAlignment="1">
      <alignment horizontal="center" vertical="center" textRotation="90" wrapText="1" shrinkToFit="1"/>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73" xfId="0" applyFont="1" applyFill="1" applyBorder="1" applyAlignment="1">
      <alignment horizontal="center" vertical="center"/>
    </xf>
    <xf numFmtId="0" fontId="9" fillId="0" borderId="26" xfId="0" applyFont="1" applyFill="1" applyBorder="1" applyAlignment="1">
      <alignment horizontal="right"/>
    </xf>
    <xf numFmtId="0" fontId="9" fillId="0" borderId="27" xfId="0" applyFont="1" applyFill="1" applyBorder="1" applyAlignment="1">
      <alignment horizontal="right"/>
    </xf>
    <xf numFmtId="0" fontId="9" fillId="0" borderId="28" xfId="0" applyFont="1" applyFill="1" applyBorder="1" applyAlignment="1">
      <alignment horizontal="right"/>
    </xf>
    <xf numFmtId="0" fontId="0" fillId="0" borderId="0" xfId="0" applyFont="1" applyFill="1" applyBorder="1" applyAlignment="1">
      <alignment horizontal="left" vertical="center"/>
    </xf>
    <xf numFmtId="0" fontId="0" fillId="0" borderId="25" xfId="0" applyFont="1" applyFill="1" applyBorder="1" applyAlignment="1">
      <alignment horizontal="left" vertical="center"/>
    </xf>
    <xf numFmtId="0" fontId="9" fillId="0" borderId="71" xfId="0" applyFont="1" applyFill="1" applyBorder="1" applyAlignment="1">
      <alignment horizontal="center" vertical="center"/>
    </xf>
    <xf numFmtId="0" fontId="9" fillId="0" borderId="72" xfId="0" applyFont="1" applyFill="1" applyBorder="1" applyAlignment="1">
      <alignment horizontal="center" vertical="center"/>
    </xf>
    <xf numFmtId="0" fontId="9" fillId="0" borderId="73" xfId="0" applyFont="1" applyFill="1" applyBorder="1" applyAlignment="1">
      <alignment horizontal="center" vertical="center"/>
    </xf>
    <xf numFmtId="0" fontId="9" fillId="0" borderId="74" xfId="0" applyFont="1" applyFill="1" applyBorder="1" applyAlignment="1">
      <alignment horizontal="center" vertical="center"/>
    </xf>
    <xf numFmtId="0" fontId="9" fillId="0" borderId="75" xfId="0" applyFont="1" applyFill="1" applyBorder="1" applyAlignment="1">
      <alignment horizontal="center" vertical="center"/>
    </xf>
    <xf numFmtId="0" fontId="9" fillId="0" borderId="76" xfId="0" applyFont="1" applyFill="1" applyBorder="1" applyAlignment="1">
      <alignment horizontal="center" vertical="center"/>
    </xf>
    <xf numFmtId="0" fontId="9" fillId="0" borderId="72" xfId="0" applyFont="1" applyBorder="1" applyAlignment="1">
      <alignment horizontal="center" vertical="center"/>
    </xf>
    <xf numFmtId="0" fontId="0" fillId="0" borderId="43" xfId="0" applyFont="1" applyFill="1" applyBorder="1" applyAlignment="1">
      <alignment horizontal="center" vertical="center"/>
    </xf>
    <xf numFmtId="0" fontId="9" fillId="0" borderId="77"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13" xfId="0" applyFont="1" applyFill="1" applyBorder="1" applyAlignment="1">
      <alignment horizontal="center" vertical="center" wrapText="1"/>
    </xf>
    <xf numFmtId="0" fontId="7" fillId="0" borderId="0" xfId="0" applyFont="1" applyFill="1" applyBorder="1" applyAlignment="1">
      <alignment horizontal="right"/>
    </xf>
    <xf numFmtId="0" fontId="7" fillId="0" borderId="10" xfId="0" applyFont="1" applyFill="1" applyBorder="1" applyAlignment="1">
      <alignment horizontal="center" vertical="center" textRotation="90" wrapText="1" shrinkToFit="1"/>
    </xf>
    <xf numFmtId="0" fontId="7" fillId="0" borderId="10" xfId="0" applyFont="1" applyFill="1" applyBorder="1" applyAlignment="1">
      <alignment horizontal="center" vertical="center" textRotation="90" shrinkToFit="1"/>
    </xf>
    <xf numFmtId="0" fontId="5" fillId="0" borderId="0" xfId="0" applyFont="1" applyFill="1" applyBorder="1" applyAlignment="1">
      <alignment horizontal="center" vertical="center"/>
    </xf>
    <xf numFmtId="0" fontId="9" fillId="0" borderId="79" xfId="0" applyFont="1" applyFill="1" applyBorder="1" applyAlignment="1">
      <alignment horizontal="center" vertical="center"/>
    </xf>
    <xf numFmtId="0" fontId="9" fillId="0" borderId="44" xfId="0" applyFont="1" applyFill="1" applyBorder="1" applyAlignment="1">
      <alignment horizontal="center" vertical="center"/>
    </xf>
    <xf numFmtId="0" fontId="46" fillId="0" borderId="53" xfId="0" applyFont="1" applyBorder="1" applyAlignment="1">
      <alignment horizontal="center" vertical="center"/>
    </xf>
    <xf numFmtId="0" fontId="13" fillId="0" borderId="54" xfId="0" applyFont="1" applyBorder="1" applyAlignment="1">
      <alignment horizontal="center" vertical="center"/>
    </xf>
    <xf numFmtId="0" fontId="13" fillId="0" borderId="5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3"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7" fillId="0" borderId="0" xfId="0" applyFont="1" applyFill="1" applyBorder="1" applyAlignment="1">
      <alignment horizontal="left" vertical="center"/>
    </xf>
    <xf numFmtId="0" fontId="7" fillId="0" borderId="25" xfId="0" applyFont="1" applyFill="1" applyBorder="1" applyAlignment="1">
      <alignment horizontal="left" vertical="center"/>
    </xf>
    <xf numFmtId="0" fontId="9" fillId="0" borderId="62"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80" xfId="0" applyFont="1" applyFill="1" applyBorder="1" applyAlignment="1">
      <alignment horizontal="center" vertical="center" wrapText="1"/>
    </xf>
    <xf numFmtId="0" fontId="9" fillId="0" borderId="81" xfId="0" applyFont="1" applyFill="1" applyBorder="1" applyAlignment="1">
      <alignment horizontal="center" vertical="center" wrapText="1"/>
    </xf>
    <xf numFmtId="0" fontId="0" fillId="0" borderId="78" xfId="0" applyFont="1" applyFill="1" applyBorder="1" applyAlignment="1">
      <alignment horizontal="center" vertical="center"/>
    </xf>
    <xf numFmtId="0" fontId="9" fillId="0" borderId="82" xfId="0" applyFont="1" applyFill="1" applyBorder="1" applyAlignment="1">
      <alignment horizontal="center" vertical="center" wrapText="1"/>
    </xf>
    <xf numFmtId="0" fontId="9" fillId="0" borderId="83" xfId="0" applyFont="1" applyFill="1" applyBorder="1" applyAlignment="1">
      <alignment horizontal="center" vertical="center" wrapText="1"/>
    </xf>
    <xf numFmtId="0" fontId="0" fillId="0" borderId="72" xfId="0" applyFont="1" applyFill="1" applyBorder="1" applyAlignment="1">
      <alignment horizontal="center" vertical="center"/>
    </xf>
    <xf numFmtId="49" fontId="0" fillId="0" borderId="42" xfId="0" applyNumberFormat="1" applyFont="1" applyFill="1" applyBorder="1" applyAlignment="1">
      <alignment horizontal="center" vertical="center"/>
    </xf>
    <xf numFmtId="49" fontId="0" fillId="0" borderId="40" xfId="0" applyNumberFormat="1" applyFont="1" applyFill="1" applyBorder="1" applyAlignment="1">
      <alignment horizontal="center" vertical="center"/>
    </xf>
    <xf numFmtId="0" fontId="0" fillId="0" borderId="0" xfId="0" applyFont="1" applyFill="1" applyBorder="1" applyAlignment="1">
      <alignment horizontal="right" vertical="top"/>
    </xf>
    <xf numFmtId="192" fontId="0" fillId="0" borderId="19" xfId="0" applyNumberFormat="1" applyFont="1" applyFill="1" applyBorder="1" applyAlignment="1">
      <alignment horizontal="center" vertical="center" wrapText="1"/>
    </xf>
    <xf numFmtId="192" fontId="0" fillId="0" borderId="81" xfId="0" applyNumberFormat="1" applyFont="1" applyFill="1" applyBorder="1" applyAlignment="1">
      <alignment horizontal="center" vertical="center" wrapText="1"/>
    </xf>
    <xf numFmtId="191" fontId="0" fillId="0" borderId="0" xfId="0" applyNumberFormat="1" applyFont="1" applyFill="1" applyBorder="1" applyAlignment="1">
      <alignment horizontal="right" vertical="center"/>
    </xf>
    <xf numFmtId="0" fontId="0" fillId="0" borderId="0" xfId="0" applyFont="1" applyFill="1" applyBorder="1" applyAlignment="1">
      <alignment horizontal="right" vertical="center"/>
    </xf>
    <xf numFmtId="0" fontId="9" fillId="0" borderId="74" xfId="0" applyFont="1" applyFill="1" applyBorder="1" applyAlignment="1">
      <alignment horizontal="right" vertical="center"/>
    </xf>
    <xf numFmtId="0" fontId="9" fillId="0" borderId="75" xfId="0" applyFont="1" applyFill="1" applyBorder="1" applyAlignment="1">
      <alignment horizontal="right" vertical="center"/>
    </xf>
    <xf numFmtId="0" fontId="9" fillId="0" borderId="76" xfId="0" applyFont="1" applyFill="1" applyBorder="1" applyAlignment="1">
      <alignment horizontal="right" vertical="center"/>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9" fillId="33" borderId="52" xfId="0" applyFont="1" applyFill="1" applyBorder="1" applyAlignment="1">
      <alignment horizontal="center" vertical="center" textRotation="90" wrapText="1"/>
    </xf>
    <xf numFmtId="0" fontId="9" fillId="33" borderId="13" xfId="0" applyFont="1" applyFill="1" applyBorder="1" applyAlignment="1">
      <alignment horizontal="center" vertical="center" textRotation="90" wrapText="1"/>
    </xf>
    <xf numFmtId="0" fontId="4" fillId="0" borderId="67" xfId="0" applyFont="1" applyFill="1" applyBorder="1" applyAlignment="1">
      <alignment horizontal="center" vertical="center"/>
    </xf>
    <xf numFmtId="0" fontId="9" fillId="37" borderId="10" xfId="0" applyFont="1" applyFill="1" applyBorder="1" applyAlignment="1">
      <alignment horizontal="center" vertical="center" textRotation="90" wrapText="1"/>
    </xf>
    <xf numFmtId="0" fontId="29" fillId="0" borderId="10" xfId="0" applyFont="1" applyFill="1" applyBorder="1" applyAlignment="1">
      <alignment horizontal="center" vertical="center" textRotation="90" shrinkToFit="1"/>
    </xf>
    <xf numFmtId="0" fontId="4" fillId="33" borderId="52" xfId="0" applyFont="1" applyFill="1" applyBorder="1" applyAlignment="1">
      <alignment horizontal="center" vertical="center" textRotation="90"/>
    </xf>
    <xf numFmtId="0" fontId="4" fillId="33" borderId="13" xfId="0" applyFont="1" applyFill="1" applyBorder="1" applyAlignment="1">
      <alignment horizontal="center" vertical="center" textRotation="90"/>
    </xf>
    <xf numFmtId="0" fontId="4" fillId="37" borderId="22" xfId="0" applyFont="1" applyFill="1" applyBorder="1" applyAlignment="1">
      <alignment horizontal="center" vertical="center" textRotation="90"/>
    </xf>
    <xf numFmtId="0" fontId="4" fillId="37" borderId="13" xfId="0" applyFont="1" applyFill="1" applyBorder="1" applyAlignment="1">
      <alignment horizontal="center" vertical="center" textRotation="90"/>
    </xf>
    <xf numFmtId="0" fontId="9" fillId="0" borderId="81" xfId="0" applyFont="1" applyFill="1" applyBorder="1" applyAlignment="1">
      <alignment horizontal="left" vertical="center" wrapText="1"/>
    </xf>
    <xf numFmtId="0" fontId="23" fillId="0" borderId="0" xfId="0" applyFont="1" applyAlignment="1">
      <alignment horizontal="left" vertical="top" wrapText="1"/>
    </xf>
    <xf numFmtId="0" fontId="7" fillId="37" borderId="22" xfId="0" applyFont="1" applyFill="1" applyBorder="1" applyAlignment="1">
      <alignment horizontal="center" vertical="center" textRotation="90"/>
    </xf>
    <xf numFmtId="0" fontId="7" fillId="37" borderId="13" xfId="0" applyFont="1" applyFill="1" applyBorder="1" applyAlignment="1">
      <alignment horizontal="center" vertical="center" textRotation="90"/>
    </xf>
    <xf numFmtId="0" fontId="9" fillId="0" borderId="71" xfId="0" applyFont="1" applyFill="1" applyBorder="1" applyAlignment="1">
      <alignment horizontal="right" vertical="center"/>
    </xf>
    <xf numFmtId="0" fontId="9" fillId="0" borderId="72" xfId="0" applyFont="1" applyFill="1" applyBorder="1" applyAlignment="1">
      <alignment horizontal="right" vertical="center"/>
    </xf>
    <xf numFmtId="0" fontId="9" fillId="0" borderId="73" xfId="0" applyFont="1" applyFill="1" applyBorder="1" applyAlignment="1">
      <alignment horizontal="right" vertical="center"/>
    </xf>
    <xf numFmtId="0" fontId="9" fillId="0" borderId="84" xfId="0" applyFont="1" applyFill="1" applyBorder="1" applyAlignment="1">
      <alignment horizontal="left" vertical="center"/>
    </xf>
    <xf numFmtId="0" fontId="9" fillId="0" borderId="56" xfId="0" applyFont="1" applyFill="1" applyBorder="1" applyAlignment="1">
      <alignment horizontal="left" vertical="center"/>
    </xf>
    <xf numFmtId="0" fontId="30" fillId="0" borderId="17" xfId="0" applyFont="1" applyFill="1" applyBorder="1" applyAlignment="1">
      <alignment horizontal="center" vertical="center"/>
    </xf>
    <xf numFmtId="0" fontId="30" fillId="0" borderId="14" xfId="0" applyFont="1" applyFill="1" applyBorder="1" applyAlignment="1">
      <alignment horizontal="center" vertical="center"/>
    </xf>
    <xf numFmtId="0" fontId="30" fillId="0" borderId="59" xfId="0" applyFont="1" applyFill="1" applyBorder="1" applyAlignment="1">
      <alignment horizontal="center" vertical="center"/>
    </xf>
    <xf numFmtId="0" fontId="30" fillId="0" borderId="66" xfId="0" applyFont="1" applyFill="1" applyBorder="1" applyAlignment="1">
      <alignment horizontal="center" vertical="center"/>
    </xf>
    <xf numFmtId="0" fontId="4" fillId="0" borderId="67"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0" fillId="0" borderId="11" xfId="0" applyFont="1" applyFill="1" applyBorder="1" applyAlignment="1">
      <alignment horizontal="center" vertical="center"/>
    </xf>
    <xf numFmtId="0" fontId="27" fillId="0" borderId="0" xfId="0" applyFont="1" applyAlignment="1">
      <alignment horizontal="center" vertical="center"/>
    </xf>
    <xf numFmtId="0" fontId="27" fillId="0" borderId="0" xfId="0" applyFont="1" applyAlignment="1">
      <alignment horizontal="center" vertical="center" wrapText="1"/>
    </xf>
    <xf numFmtId="0" fontId="14" fillId="0" borderId="17" xfId="0" applyFont="1" applyBorder="1" applyAlignment="1">
      <alignment vertical="center" wrapText="1"/>
    </xf>
    <xf numFmtId="0" fontId="14" fillId="0" borderId="14" xfId="0" applyFont="1" applyBorder="1" applyAlignment="1">
      <alignment vertical="center" wrapText="1"/>
    </xf>
    <xf numFmtId="0" fontId="14" fillId="0" borderId="17" xfId="0" applyFont="1" applyBorder="1" applyAlignment="1">
      <alignment horizontal="left" vertical="center"/>
    </xf>
    <xf numFmtId="0" fontId="14" fillId="0" borderId="11" xfId="0" applyFont="1" applyBorder="1" applyAlignment="1">
      <alignment horizontal="left" vertical="center"/>
    </xf>
    <xf numFmtId="0" fontId="14" fillId="0" borderId="14" xfId="0" applyFont="1" applyBorder="1" applyAlignment="1">
      <alignment horizontal="left" vertical="center"/>
    </xf>
    <xf numFmtId="0" fontId="36" fillId="0" borderId="10" xfId="0" applyFont="1" applyBorder="1" applyAlignment="1">
      <alignment horizontal="center" vertical="center"/>
    </xf>
    <xf numFmtId="0" fontId="27" fillId="0" borderId="64" xfId="0" applyFont="1" applyBorder="1" applyAlignment="1">
      <alignment horizontal="left" vertical="center" wrapText="1"/>
    </xf>
    <xf numFmtId="0" fontId="27" fillId="0" borderId="0" xfId="0" applyFont="1" applyBorder="1" applyAlignment="1">
      <alignment horizontal="left" vertical="center" wrapText="1"/>
    </xf>
    <xf numFmtId="0" fontId="14" fillId="0" borderId="17" xfId="0" applyFont="1" applyBorder="1" applyAlignment="1">
      <alignment horizontal="center" vertical="center"/>
    </xf>
    <xf numFmtId="0" fontId="14" fillId="0" borderId="14" xfId="0" applyFont="1" applyBorder="1" applyAlignment="1">
      <alignment horizontal="center" vertical="center"/>
    </xf>
    <xf numFmtId="0" fontId="14" fillId="0" borderId="11" xfId="0" applyFont="1" applyBorder="1" applyAlignment="1">
      <alignment horizontal="center" vertical="center"/>
    </xf>
    <xf numFmtId="0" fontId="14" fillId="0" borderId="17" xfId="0" applyFont="1" applyBorder="1" applyAlignment="1">
      <alignment horizontal="left" vertical="center" wrapText="1"/>
    </xf>
    <xf numFmtId="0" fontId="14" fillId="0" borderId="11" xfId="0" applyFont="1" applyBorder="1" applyAlignment="1">
      <alignment horizontal="left" vertical="center" wrapText="1"/>
    </xf>
    <xf numFmtId="0" fontId="14" fillId="0" borderId="14" xfId="0" applyFont="1" applyBorder="1" applyAlignment="1">
      <alignment horizontal="left" vertical="center" wrapText="1"/>
    </xf>
    <xf numFmtId="0" fontId="14" fillId="0" borderId="17" xfId="0" applyFont="1" applyBorder="1" applyAlignment="1">
      <alignment vertical="center"/>
    </xf>
    <xf numFmtId="0" fontId="14" fillId="0" borderId="14" xfId="0" applyFont="1" applyBorder="1" applyAlignment="1">
      <alignment vertical="center"/>
    </xf>
    <xf numFmtId="0" fontId="14" fillId="0" borderId="10" xfId="0" applyFont="1" applyBorder="1" applyAlignment="1">
      <alignment horizontal="center" vertical="center" wrapText="1"/>
    </xf>
    <xf numFmtId="0" fontId="14" fillId="0" borderId="11" xfId="0" applyFont="1" applyBorder="1" applyAlignment="1">
      <alignment vertical="center" wrapText="1"/>
    </xf>
    <xf numFmtId="0" fontId="14" fillId="0" borderId="50" xfId="0" applyFont="1" applyBorder="1" applyAlignment="1">
      <alignment vertical="center" wrapText="1"/>
    </xf>
    <xf numFmtId="0" fontId="14" fillId="0" borderId="18" xfId="0" applyFont="1" applyBorder="1" applyAlignment="1">
      <alignment vertical="center" wrapText="1"/>
    </xf>
    <xf numFmtId="0" fontId="14" fillId="0" borderId="20" xfId="0" applyFont="1" applyBorder="1" applyAlignment="1">
      <alignment vertical="center" wrapText="1"/>
    </xf>
    <xf numFmtId="0" fontId="14" fillId="0" borderId="44" xfId="0" applyFont="1" applyBorder="1" applyAlignment="1">
      <alignment vertical="center" wrapText="1"/>
    </xf>
    <xf numFmtId="0" fontId="14" fillId="0" borderId="10" xfId="0" applyFont="1" applyBorder="1" applyAlignment="1">
      <alignment horizontal="left" vertical="center" wrapText="1"/>
    </xf>
    <xf numFmtId="0" fontId="20" fillId="0" borderId="0" xfId="0" applyFont="1" applyAlignment="1">
      <alignment horizontal="left" vertical="center"/>
    </xf>
    <xf numFmtId="38" fontId="16" fillId="33" borderId="17" xfId="49" applyFont="1" applyFill="1" applyBorder="1" applyAlignment="1">
      <alignment horizontal="center" vertical="center" shrinkToFit="1"/>
    </xf>
    <xf numFmtId="38" fontId="16" fillId="33" borderId="11" xfId="49" applyFont="1" applyFill="1" applyBorder="1" applyAlignment="1">
      <alignment horizontal="center" vertical="center" shrinkToFit="1"/>
    </xf>
    <xf numFmtId="0" fontId="28" fillId="0" borderId="64" xfId="0" applyFont="1" applyBorder="1" applyAlignment="1">
      <alignment horizontal="center" vertical="center"/>
    </xf>
    <xf numFmtId="0" fontId="37" fillId="0" borderId="20" xfId="0" applyFont="1" applyBorder="1" applyAlignment="1">
      <alignment horizontal="center" vertical="top" wrapText="1"/>
    </xf>
    <xf numFmtId="0" fontId="37" fillId="0" borderId="12" xfId="0" applyFont="1" applyBorder="1" applyAlignment="1">
      <alignment horizontal="center" vertical="top" wrapText="1"/>
    </xf>
    <xf numFmtId="0" fontId="37" fillId="0" borderId="44" xfId="0" applyFont="1" applyBorder="1" applyAlignment="1">
      <alignment horizontal="center" vertical="top" wrapText="1"/>
    </xf>
    <xf numFmtId="0" fontId="16" fillId="0" borderId="50" xfId="0" applyFont="1" applyBorder="1" applyAlignment="1">
      <alignment horizontal="left" vertical="top" wrapText="1"/>
    </xf>
    <xf numFmtId="0" fontId="16" fillId="0" borderId="16" xfId="0" applyFont="1" applyBorder="1" applyAlignment="1">
      <alignment horizontal="left" vertical="top" wrapText="1"/>
    </xf>
    <xf numFmtId="0" fontId="16" fillId="0" borderId="18" xfId="0" applyFont="1" applyBorder="1" applyAlignment="1">
      <alignment horizontal="left" vertical="top" wrapText="1"/>
    </xf>
    <xf numFmtId="0" fontId="37" fillId="0" borderId="20" xfId="0" applyFont="1" applyBorder="1" applyAlignment="1">
      <alignment horizontal="left" vertical="top" wrapText="1"/>
    </xf>
    <xf numFmtId="0" fontId="37" fillId="0" borderId="12" xfId="0" applyFont="1" applyBorder="1" applyAlignment="1">
      <alignment horizontal="left" vertical="top" wrapText="1"/>
    </xf>
    <xf numFmtId="0" fontId="37" fillId="0" borderId="44" xfId="0" applyFont="1" applyBorder="1" applyAlignment="1">
      <alignment horizontal="left" vertical="top" wrapText="1"/>
    </xf>
    <xf numFmtId="0" fontId="14" fillId="0" borderId="20" xfId="0" applyFont="1" applyBorder="1" applyAlignment="1">
      <alignment horizontal="left" vertical="center" wrapText="1"/>
    </xf>
    <xf numFmtId="0" fontId="14" fillId="0" borderId="12" xfId="0" applyFont="1" applyBorder="1" applyAlignment="1">
      <alignment horizontal="left" vertical="center" wrapText="1"/>
    </xf>
    <xf numFmtId="0" fontId="14" fillId="0" borderId="44" xfId="0" applyFont="1" applyBorder="1" applyAlignment="1">
      <alignment horizontal="left" vertical="center" wrapText="1"/>
    </xf>
    <xf numFmtId="0" fontId="14" fillId="0" borderId="64" xfId="0" applyFont="1" applyBorder="1" applyAlignment="1">
      <alignment vertical="center" wrapText="1"/>
    </xf>
    <xf numFmtId="0" fontId="14" fillId="0" borderId="15" xfId="0" applyFont="1" applyBorder="1" applyAlignment="1">
      <alignment vertical="center" wrapText="1"/>
    </xf>
    <xf numFmtId="0" fontId="14" fillId="0" borderId="50" xfId="0" applyFont="1" applyBorder="1" applyAlignment="1">
      <alignment horizontal="left" vertical="center" wrapText="1"/>
    </xf>
    <xf numFmtId="0" fontId="14" fillId="0" borderId="16" xfId="0" applyFont="1" applyBorder="1" applyAlignment="1">
      <alignment horizontal="left" vertical="center" wrapText="1"/>
    </xf>
    <xf numFmtId="0" fontId="14" fillId="0" borderId="18" xfId="0" applyFont="1" applyBorder="1" applyAlignment="1">
      <alignment horizontal="left" vertical="center" wrapText="1"/>
    </xf>
    <xf numFmtId="0" fontId="14" fillId="0" borderId="64" xfId="0" applyFont="1" applyBorder="1" applyAlignment="1">
      <alignment horizontal="left" vertical="center" wrapText="1"/>
    </xf>
    <xf numFmtId="0" fontId="14" fillId="0" borderId="0" xfId="0" applyFont="1" applyBorder="1" applyAlignment="1">
      <alignment horizontal="left" vertical="center" wrapText="1"/>
    </xf>
    <xf numFmtId="0" fontId="14" fillId="0" borderId="15" xfId="0" applyFont="1" applyBorder="1" applyAlignment="1">
      <alignment horizontal="left" vertical="center" wrapText="1"/>
    </xf>
    <xf numFmtId="0" fontId="27" fillId="0" borderId="10" xfId="0" applyFont="1" applyBorder="1" applyAlignment="1">
      <alignment horizontal="center" vertical="center"/>
    </xf>
    <xf numFmtId="0" fontId="27" fillId="0" borderId="17" xfId="0" applyFont="1" applyBorder="1" applyAlignment="1">
      <alignment horizontal="center" vertical="center"/>
    </xf>
    <xf numFmtId="0" fontId="27" fillId="0" borderId="11" xfId="0" applyFont="1" applyBorder="1" applyAlignment="1">
      <alignment horizontal="center" vertical="center"/>
    </xf>
    <xf numFmtId="0" fontId="27" fillId="0" borderId="14" xfId="0" applyFont="1" applyBorder="1" applyAlignment="1">
      <alignment horizontal="center" vertical="center"/>
    </xf>
    <xf numFmtId="38" fontId="15" fillId="36" borderId="17" xfId="49" applyFont="1" applyFill="1" applyBorder="1" applyAlignment="1">
      <alignment horizontal="center" vertical="center"/>
    </xf>
    <xf numFmtId="38" fontId="15" fillId="36" borderId="11" xfId="49" applyFont="1" applyFill="1" applyBorder="1" applyAlignment="1">
      <alignment horizontal="center" vertical="center"/>
    </xf>
    <xf numFmtId="0" fontId="15" fillId="0" borderId="11" xfId="0" applyFont="1" applyBorder="1" applyAlignment="1">
      <alignment horizontal="center" vertical="center"/>
    </xf>
    <xf numFmtId="0" fontId="15" fillId="0" borderId="14" xfId="0" applyFont="1" applyBorder="1" applyAlignment="1">
      <alignment horizontal="center" vertical="center"/>
    </xf>
    <xf numFmtId="0" fontId="87" fillId="0" borderId="17" xfId="0" applyFont="1" applyBorder="1" applyAlignment="1">
      <alignment horizontal="center" vertical="center"/>
    </xf>
    <xf numFmtId="0" fontId="87" fillId="0" borderId="11" xfId="0" applyFont="1" applyBorder="1" applyAlignment="1">
      <alignment horizontal="center" vertical="center"/>
    </xf>
    <xf numFmtId="0" fontId="15" fillId="0" borderId="10" xfId="0" applyFont="1" applyBorder="1" applyAlignment="1">
      <alignment horizontal="center" vertical="center"/>
    </xf>
    <xf numFmtId="0" fontId="16" fillId="0" borderId="26" xfId="0" applyFont="1" applyFill="1" applyBorder="1" applyAlignment="1">
      <alignment horizontal="left" vertical="top" wrapText="1"/>
    </xf>
    <xf numFmtId="0" fontId="16" fillId="0" borderId="27" xfId="0" applyFont="1" applyFill="1" applyBorder="1" applyAlignment="1">
      <alignment horizontal="left" vertical="top" wrapText="1"/>
    </xf>
    <xf numFmtId="0" fontId="16" fillId="0" borderId="28" xfId="0" applyFont="1" applyFill="1" applyBorder="1" applyAlignment="1">
      <alignment horizontal="left" vertical="top" wrapText="1"/>
    </xf>
    <xf numFmtId="0" fontId="16" fillId="0" borderId="23"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25" xfId="0" applyFont="1" applyFill="1" applyBorder="1" applyAlignment="1">
      <alignment horizontal="left" vertical="top" wrapText="1"/>
    </xf>
    <xf numFmtId="0" fontId="16" fillId="0" borderId="72" xfId="0" applyFont="1" applyFill="1" applyBorder="1" applyAlignment="1">
      <alignment horizontal="left" vertical="top" wrapText="1"/>
    </xf>
    <xf numFmtId="0" fontId="16" fillId="0" borderId="73" xfId="0" applyFont="1" applyFill="1" applyBorder="1" applyAlignment="1">
      <alignment horizontal="left" vertical="top" wrapText="1"/>
    </xf>
    <xf numFmtId="0" fontId="15" fillId="0" borderId="10" xfId="0" applyFont="1" applyBorder="1" applyAlignment="1">
      <alignment horizontal="left" vertical="center" shrinkToFit="1"/>
    </xf>
    <xf numFmtId="0" fontId="15" fillId="0" borderId="17" xfId="0" applyFont="1" applyBorder="1" applyAlignment="1">
      <alignment horizontal="center" vertical="center"/>
    </xf>
    <xf numFmtId="38" fontId="14" fillId="36" borderId="10" xfId="49" applyFont="1" applyFill="1" applyBorder="1" applyAlignment="1">
      <alignment horizontal="center" vertical="center"/>
    </xf>
    <xf numFmtId="38" fontId="14" fillId="36" borderId="17" xfId="49" applyFont="1" applyFill="1" applyBorder="1" applyAlignment="1">
      <alignment horizontal="center" vertical="center"/>
    </xf>
    <xf numFmtId="0" fontId="16" fillId="0" borderId="27" xfId="0" applyFont="1" applyBorder="1" applyAlignment="1">
      <alignment horizontal="left" vertical="top" wrapText="1"/>
    </xf>
    <xf numFmtId="0" fontId="16" fillId="0" borderId="28" xfId="0" applyFont="1" applyBorder="1" applyAlignment="1">
      <alignment horizontal="left" vertical="top" wrapText="1"/>
    </xf>
    <xf numFmtId="0" fontId="16" fillId="0" borderId="71" xfId="0" applyFont="1" applyBorder="1" applyAlignment="1">
      <alignment horizontal="left" vertical="top" wrapText="1"/>
    </xf>
    <xf numFmtId="0" fontId="16" fillId="0" borderId="72" xfId="0" applyFont="1" applyBorder="1" applyAlignment="1">
      <alignment horizontal="left" vertical="top" wrapText="1"/>
    </xf>
    <xf numFmtId="0" fontId="16" fillId="0" borderId="73" xfId="0" applyFont="1" applyBorder="1" applyAlignment="1">
      <alignment horizontal="left" vertical="top" wrapText="1"/>
    </xf>
    <xf numFmtId="0" fontId="87" fillId="0" borderId="50" xfId="0" applyFont="1" applyBorder="1" applyAlignment="1">
      <alignment horizontal="center" vertical="center"/>
    </xf>
    <xf numFmtId="0" fontId="87" fillId="0" borderId="16" xfId="0" applyFont="1" applyBorder="1" applyAlignment="1">
      <alignment horizontal="center" vertical="center"/>
    </xf>
    <xf numFmtId="0" fontId="87" fillId="0" borderId="20" xfId="0" applyFont="1" applyBorder="1" applyAlignment="1">
      <alignment horizontal="center" vertical="center"/>
    </xf>
    <xf numFmtId="0" fontId="87" fillId="0" borderId="12" xfId="0" applyFont="1" applyBorder="1" applyAlignment="1">
      <alignment horizontal="center" vertical="center"/>
    </xf>
    <xf numFmtId="0" fontId="27" fillId="0" borderId="85" xfId="0" applyFont="1" applyBorder="1" applyAlignment="1">
      <alignment horizontal="center" vertical="center"/>
    </xf>
    <xf numFmtId="192" fontId="14" fillId="0" borderId="17" xfId="49" applyNumberFormat="1" applyFont="1" applyBorder="1" applyAlignment="1">
      <alignment horizontal="center" vertical="center"/>
    </xf>
    <xf numFmtId="192" fontId="14" fillId="0" borderId="11" xfId="49" applyNumberFormat="1" applyFont="1" applyBorder="1" applyAlignment="1">
      <alignment horizontal="center" vertical="center"/>
    </xf>
    <xf numFmtId="0" fontId="27" fillId="0" borderId="0" xfId="0" applyFont="1" applyAlignment="1">
      <alignment horizontal="right" vertical="center"/>
    </xf>
    <xf numFmtId="0" fontId="13" fillId="0" borderId="53" xfId="0" applyFont="1" applyBorder="1" applyAlignment="1">
      <alignment horizontal="center" vertical="center"/>
    </xf>
    <xf numFmtId="0" fontId="38" fillId="0" borderId="85" xfId="0" applyFont="1" applyBorder="1" applyAlignment="1">
      <alignment horizontal="center" vertical="center"/>
    </xf>
    <xf numFmtId="0" fontId="23" fillId="33" borderId="0" xfId="0" applyFont="1" applyFill="1" applyAlignment="1">
      <alignment horizontal="left" vertical="center" wrapText="1"/>
    </xf>
    <xf numFmtId="0" fontId="39" fillId="0" borderId="0" xfId="0" applyFont="1" applyAlignment="1">
      <alignment horizontal="center"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19" fillId="0" borderId="0" xfId="0" applyFont="1" applyAlignment="1">
      <alignment horizontal="left" vertical="center"/>
    </xf>
    <xf numFmtId="0" fontId="15" fillId="36" borderId="50" xfId="0" applyFont="1" applyFill="1" applyBorder="1" applyAlignment="1">
      <alignment horizontal="right" vertical="center"/>
    </xf>
    <xf numFmtId="0" fontId="15" fillId="36" borderId="20" xfId="0" applyFont="1" applyFill="1" applyBorder="1" applyAlignment="1">
      <alignment horizontal="right" vertical="center"/>
    </xf>
    <xf numFmtId="0" fontId="15" fillId="0" borderId="16" xfId="0" applyFont="1" applyBorder="1" applyAlignment="1">
      <alignment horizontal="right" vertical="center"/>
    </xf>
    <xf numFmtId="0" fontId="15" fillId="0" borderId="44" xfId="0" applyFont="1" applyBorder="1" applyAlignment="1">
      <alignment horizontal="right" vertical="center"/>
    </xf>
    <xf numFmtId="0" fontId="27" fillId="0" borderId="50" xfId="0" applyFont="1" applyBorder="1" applyAlignment="1">
      <alignment horizontal="left" vertical="top" wrapText="1"/>
    </xf>
    <xf numFmtId="0" fontId="27" fillId="0" borderId="16" xfId="0" applyFont="1" applyBorder="1" applyAlignment="1">
      <alignment horizontal="left" vertical="top" wrapText="1"/>
    </xf>
    <xf numFmtId="0" fontId="27" fillId="0" borderId="18" xfId="0" applyFont="1" applyBorder="1" applyAlignment="1">
      <alignment horizontal="left" vertical="top" wrapText="1"/>
    </xf>
    <xf numFmtId="0" fontId="27" fillId="0" borderId="64" xfId="0" applyFont="1" applyBorder="1" applyAlignment="1">
      <alignment horizontal="left" vertical="top" wrapText="1"/>
    </xf>
    <xf numFmtId="0" fontId="27" fillId="0" borderId="0" xfId="0" applyFont="1" applyBorder="1" applyAlignment="1">
      <alignment horizontal="left" vertical="top" wrapText="1"/>
    </xf>
    <xf numFmtId="0" fontId="27" fillId="0" borderId="15" xfId="0" applyFont="1" applyBorder="1" applyAlignment="1">
      <alignment horizontal="left" vertical="top" wrapText="1"/>
    </xf>
    <xf numFmtId="0" fontId="27" fillId="0" borderId="20" xfId="0" applyFont="1" applyBorder="1" applyAlignment="1">
      <alignment horizontal="left" vertical="top" wrapText="1"/>
    </xf>
    <xf numFmtId="0" fontId="27" fillId="0" borderId="12" xfId="0" applyFont="1" applyBorder="1" applyAlignment="1">
      <alignment horizontal="left" vertical="top" wrapText="1"/>
    </xf>
    <xf numFmtId="0" fontId="27" fillId="0" borderId="44" xfId="0" applyFont="1" applyBorder="1" applyAlignment="1">
      <alignment horizontal="left" vertical="top" wrapText="1"/>
    </xf>
    <xf numFmtId="0" fontId="27" fillId="0" borderId="50" xfId="0" applyFont="1" applyBorder="1" applyAlignment="1">
      <alignment horizontal="left" vertical="center" wrapText="1"/>
    </xf>
    <xf numFmtId="0" fontId="27" fillId="0" borderId="16" xfId="0" applyFont="1" applyBorder="1" applyAlignment="1">
      <alignment horizontal="left" vertical="center" wrapText="1"/>
    </xf>
    <xf numFmtId="0" fontId="27" fillId="0" borderId="18" xfId="0" applyFont="1" applyBorder="1" applyAlignment="1">
      <alignment horizontal="left" vertical="center" wrapText="1"/>
    </xf>
    <xf numFmtId="0" fontId="27" fillId="0" borderId="15" xfId="0" applyFont="1" applyBorder="1" applyAlignment="1">
      <alignment horizontal="left" vertical="center" wrapText="1"/>
    </xf>
    <xf numFmtId="0" fontId="27" fillId="0" borderId="20" xfId="0" applyFont="1" applyBorder="1" applyAlignment="1">
      <alignment horizontal="left" vertical="center" wrapText="1"/>
    </xf>
    <xf numFmtId="0" fontId="27" fillId="0" borderId="12" xfId="0" applyFont="1" applyBorder="1" applyAlignment="1">
      <alignment horizontal="left" vertical="center" wrapText="1"/>
    </xf>
    <xf numFmtId="0" fontId="27" fillId="0" borderId="44" xfId="0" applyFont="1" applyBorder="1" applyAlignment="1">
      <alignment horizontal="left" vertical="center" wrapText="1"/>
    </xf>
    <xf numFmtId="194" fontId="0" fillId="0" borderId="11" xfId="0" applyNumberFormat="1" applyFont="1" applyFill="1" applyBorder="1" applyAlignment="1">
      <alignment horizontal="center" vertical="center"/>
    </xf>
    <xf numFmtId="194" fontId="0" fillId="0" borderId="14" xfId="0" applyNumberFormat="1" applyFont="1" applyFill="1" applyBorder="1" applyAlignment="1">
      <alignment horizontal="center" vertical="center"/>
    </xf>
    <xf numFmtId="194" fontId="0" fillId="0" borderId="17" xfId="0" applyNumberFormat="1" applyFont="1" applyFill="1" applyBorder="1" applyAlignment="1">
      <alignment horizontal="left" vertical="center" wrapText="1"/>
    </xf>
    <xf numFmtId="194" fontId="0" fillId="0" borderId="11" xfId="0" applyNumberFormat="1" applyFont="1" applyFill="1" applyBorder="1" applyAlignment="1">
      <alignment horizontal="left" vertical="center" wrapText="1"/>
    </xf>
    <xf numFmtId="194" fontId="0" fillId="0" borderId="17" xfId="0" applyNumberFormat="1" applyFont="1" applyFill="1" applyBorder="1" applyAlignment="1">
      <alignment horizontal="center" vertical="center"/>
    </xf>
    <xf numFmtId="0" fontId="17" fillId="0" borderId="17" xfId="0" applyFont="1" applyBorder="1" applyAlignment="1">
      <alignment horizontal="center" vertical="center" shrinkToFit="1"/>
    </xf>
    <xf numFmtId="0" fontId="17" fillId="0" borderId="11" xfId="0" applyFont="1" applyBorder="1" applyAlignment="1">
      <alignment horizontal="center" vertical="center" shrinkToFit="1"/>
    </xf>
    <xf numFmtId="0" fontId="17" fillId="0" borderId="14" xfId="0" applyFont="1" applyBorder="1" applyAlignment="1">
      <alignment horizontal="center" vertical="center" shrinkToFit="1"/>
    </xf>
    <xf numFmtId="0" fontId="23" fillId="0" borderId="0" xfId="0" applyFont="1" applyAlignment="1">
      <alignment horizontal="left" vertical="center" wrapText="1"/>
    </xf>
    <xf numFmtId="0" fontId="35" fillId="0" borderId="0" xfId="0" applyFont="1" applyAlignment="1">
      <alignment horizontal="center" vertical="center"/>
    </xf>
    <xf numFmtId="0" fontId="15" fillId="0" borderId="50" xfId="0" applyFont="1" applyBorder="1" applyAlignment="1">
      <alignment horizontal="center" vertical="center"/>
    </xf>
    <xf numFmtId="0" fontId="15" fillId="0" borderId="16" xfId="0" applyFont="1" applyBorder="1" applyAlignment="1">
      <alignment horizontal="center" vertical="center"/>
    </xf>
    <xf numFmtId="0" fontId="15" fillId="0" borderId="18" xfId="0" applyFont="1" applyBorder="1" applyAlignment="1">
      <alignment horizontal="center" vertical="center"/>
    </xf>
    <xf numFmtId="0" fontId="15" fillId="0" borderId="64" xfId="0" applyFont="1" applyBorder="1" applyAlignment="1">
      <alignment horizontal="center" vertical="center"/>
    </xf>
    <xf numFmtId="0" fontId="15" fillId="0" borderId="0" xfId="0" applyFont="1" applyBorder="1" applyAlignment="1">
      <alignment horizontal="center" vertical="center"/>
    </xf>
    <xf numFmtId="0" fontId="15" fillId="0" borderId="15" xfId="0" applyFont="1" applyBorder="1" applyAlignment="1">
      <alignment horizontal="center" vertical="center"/>
    </xf>
    <xf numFmtId="0" fontId="15" fillId="0" borderId="20" xfId="0" applyFont="1" applyBorder="1" applyAlignment="1">
      <alignment horizontal="center" vertical="center"/>
    </xf>
    <xf numFmtId="0" fontId="15" fillId="0" borderId="12" xfId="0" applyFont="1" applyBorder="1" applyAlignment="1">
      <alignment horizontal="center" vertical="center"/>
    </xf>
    <xf numFmtId="0" fontId="15" fillId="0" borderId="44" xfId="0" applyFont="1" applyBorder="1" applyAlignment="1">
      <alignment horizontal="center" vertical="center"/>
    </xf>
    <xf numFmtId="0" fontId="16" fillId="0" borderId="50" xfId="0" applyFont="1" applyBorder="1" applyAlignment="1">
      <alignment horizontal="center" vertical="center" shrinkToFit="1"/>
    </xf>
    <xf numFmtId="0" fontId="16" fillId="0" borderId="18" xfId="0" applyFont="1" applyBorder="1" applyAlignment="1">
      <alignment horizontal="center" vertical="center" shrinkToFit="1"/>
    </xf>
    <xf numFmtId="0" fontId="16" fillId="0" borderId="64" xfId="0" applyFont="1" applyBorder="1" applyAlignment="1">
      <alignment horizontal="center" vertical="center" shrinkToFit="1"/>
    </xf>
    <xf numFmtId="0" fontId="16" fillId="0" borderId="15" xfId="0" applyFont="1" applyBorder="1" applyAlignment="1">
      <alignment horizontal="center" vertical="center" shrinkToFit="1"/>
    </xf>
    <xf numFmtId="0" fontId="16" fillId="0" borderId="20" xfId="0" applyFont="1" applyBorder="1" applyAlignment="1">
      <alignment horizontal="center" vertical="center" shrinkToFit="1"/>
    </xf>
    <xf numFmtId="0" fontId="16" fillId="0" borderId="44" xfId="0" applyFont="1" applyBorder="1" applyAlignment="1">
      <alignment horizontal="center" vertical="center" shrinkToFit="1"/>
    </xf>
    <xf numFmtId="0" fontId="2" fillId="33" borderId="10" xfId="61" applyFont="1" applyFill="1" applyBorder="1" applyAlignment="1">
      <alignment horizontal="center" vertical="center" wrapText="1"/>
      <protection/>
    </xf>
    <xf numFmtId="0" fontId="8" fillId="0" borderId="1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44"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7" xfId="0" applyFont="1" applyFill="1" applyBorder="1" applyAlignment="1">
      <alignment horizontal="center" vertical="center"/>
    </xf>
    <xf numFmtId="0" fontId="13" fillId="0" borderId="84" xfId="0" applyFont="1" applyBorder="1" applyAlignment="1">
      <alignment horizontal="center" vertical="center"/>
    </xf>
    <xf numFmtId="0" fontId="13" fillId="0" borderId="56" xfId="0" applyFont="1" applyBorder="1" applyAlignment="1">
      <alignment horizontal="center" vertical="center"/>
    </xf>
    <xf numFmtId="0" fontId="13" fillId="0" borderId="32" xfId="0" applyFont="1" applyBorder="1" applyAlignment="1">
      <alignment horizontal="center" vertical="center"/>
    </xf>
    <xf numFmtId="0" fontId="13" fillId="0" borderId="77" xfId="0" applyFont="1" applyBorder="1" applyAlignment="1">
      <alignment horizontal="center" vertical="center"/>
    </xf>
    <xf numFmtId="0" fontId="13" fillId="0" borderId="19" xfId="0" applyFont="1" applyBorder="1" applyAlignment="1">
      <alignment horizontal="center" vertical="center"/>
    </xf>
    <xf numFmtId="0" fontId="13" fillId="0" borderId="81" xfId="0" applyFont="1" applyBorder="1" applyAlignment="1">
      <alignment horizontal="center" vertical="center"/>
    </xf>
    <xf numFmtId="0" fontId="38" fillId="0" borderId="56" xfId="0" applyFont="1" applyBorder="1" applyAlignment="1">
      <alignment horizontal="center" vertical="center"/>
    </xf>
    <xf numFmtId="0" fontId="38" fillId="0" borderId="32" xfId="0" applyFont="1" applyBorder="1" applyAlignment="1">
      <alignment horizontal="center" vertical="center"/>
    </xf>
    <xf numFmtId="0" fontId="38" fillId="0" borderId="19" xfId="0" applyFont="1" applyBorder="1" applyAlignment="1">
      <alignment horizontal="center" vertical="center"/>
    </xf>
    <xf numFmtId="0" fontId="38" fillId="0" borderId="81" xfId="0" applyFont="1" applyBorder="1" applyAlignment="1">
      <alignment horizontal="center" vertical="center"/>
    </xf>
    <xf numFmtId="0" fontId="15" fillId="0" borderId="22" xfId="0" applyFont="1" applyBorder="1" applyAlignment="1">
      <alignment horizontal="center" vertical="center" shrinkToFit="1"/>
    </xf>
    <xf numFmtId="0" fontId="15" fillId="0" borderId="52" xfId="0" applyFont="1" applyBorder="1" applyAlignment="1">
      <alignment horizontal="center" vertical="center" shrinkToFit="1"/>
    </xf>
    <xf numFmtId="0" fontId="15" fillId="0" borderId="13" xfId="0" applyFont="1" applyBorder="1" applyAlignment="1">
      <alignment horizontal="center" vertical="center" shrinkToFit="1"/>
    </xf>
    <xf numFmtId="0" fontId="16" fillId="0" borderId="50" xfId="0" applyFont="1" applyBorder="1" applyAlignment="1">
      <alignment horizontal="center" vertical="center" wrapText="1" shrinkToFit="1"/>
    </xf>
    <xf numFmtId="0" fontId="16" fillId="0" borderId="16"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12" xfId="0" applyFont="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123825</xdr:colOff>
      <xdr:row>0</xdr:row>
      <xdr:rowOff>66675</xdr:rowOff>
    </xdr:from>
    <xdr:to>
      <xdr:col>38</xdr:col>
      <xdr:colOff>219075</xdr:colOff>
      <xdr:row>1</xdr:row>
      <xdr:rowOff>219075</xdr:rowOff>
    </xdr:to>
    <xdr:sp>
      <xdr:nvSpPr>
        <xdr:cNvPr id="1" name="正方形/長方形 1"/>
        <xdr:cNvSpPr>
          <a:spLocks/>
        </xdr:cNvSpPr>
      </xdr:nvSpPr>
      <xdr:spPr>
        <a:xfrm>
          <a:off x="12944475" y="66675"/>
          <a:ext cx="2428875" cy="314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令和</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年度用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219075</xdr:colOff>
      <xdr:row>0</xdr:row>
      <xdr:rowOff>95250</xdr:rowOff>
    </xdr:from>
    <xdr:to>
      <xdr:col>28</xdr:col>
      <xdr:colOff>114300</xdr:colOff>
      <xdr:row>2</xdr:row>
      <xdr:rowOff>114300</xdr:rowOff>
    </xdr:to>
    <xdr:sp>
      <xdr:nvSpPr>
        <xdr:cNvPr id="1" name="正方形/長方形 1"/>
        <xdr:cNvSpPr>
          <a:spLocks/>
        </xdr:cNvSpPr>
      </xdr:nvSpPr>
      <xdr:spPr>
        <a:xfrm>
          <a:off x="8820150" y="95250"/>
          <a:ext cx="3476625" cy="4286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令和　・　年度用</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ka55\&#22865;&#32004;&#12539;&#26908;&#26619;&#35506;\EdMax\Attachment\20190108_201958_4u9g2x\1_&#35201;&#38936;&#27096;&#24335;1&#21495;&#30003;&#35531;&#26360;&#12539;&#21942;&#26989;&#27010;&#35201;_11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4.city.kanazawa.lg.jp/mpsdata/web/9016/&#29289;&#21697;&#30331;&#37682;&#30003;&#35531;&#26360;_&#26032;&#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vka55\&#22865;&#32004;&#12539;&#26908;&#26619;&#35506;\EdMax\Attachment\20190108_201958_4u9g2x\&#30003;&#35531;&#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申請書"/>
      <sheetName val="営業概要(附表）（印刷して入力する用）"/>
      <sheetName val="定義リスト"/>
      <sheetName val="営業概要(附表） (パソコン作成用・自動計算）)"/>
    </sheetNames>
    <sheetDataSet>
      <sheetData sheetId="2">
        <row r="2">
          <cell r="G2">
            <v>1</v>
          </cell>
          <cell r="H2">
            <v>1</v>
          </cell>
          <cell r="I2" t="str">
            <v>１　製造の請負</v>
          </cell>
        </row>
        <row r="3">
          <cell r="G3">
            <v>2</v>
          </cell>
          <cell r="H3">
            <v>2</v>
          </cell>
          <cell r="I3" t="str">
            <v>２　物件の買入れ</v>
          </cell>
        </row>
        <row r="4">
          <cell r="G4">
            <v>3</v>
          </cell>
          <cell r="H4">
            <v>3</v>
          </cell>
          <cell r="I4" t="str">
            <v>３　その他の契約</v>
          </cell>
        </row>
        <row r="5">
          <cell r="G5">
            <v>4</v>
          </cell>
          <cell r="H5">
            <v>4</v>
          </cell>
        </row>
        <row r="6">
          <cell r="G6">
            <v>5</v>
          </cell>
          <cell r="H6">
            <v>5</v>
          </cell>
        </row>
        <row r="7">
          <cell r="G7">
            <v>6</v>
          </cell>
          <cell r="H7">
            <v>6</v>
          </cell>
        </row>
        <row r="8">
          <cell r="G8">
            <v>7</v>
          </cell>
          <cell r="H8">
            <v>7</v>
          </cell>
        </row>
        <row r="9">
          <cell r="G9">
            <v>8</v>
          </cell>
          <cell r="H9">
            <v>8</v>
          </cell>
        </row>
        <row r="10">
          <cell r="G10">
            <v>9</v>
          </cell>
          <cell r="H10">
            <v>9</v>
          </cell>
        </row>
        <row r="11">
          <cell r="G11">
            <v>10</v>
          </cell>
          <cell r="H11">
            <v>10</v>
          </cell>
        </row>
        <row r="12">
          <cell r="G12">
            <v>11</v>
          </cell>
          <cell r="H12">
            <v>11</v>
          </cell>
        </row>
        <row r="13">
          <cell r="G13">
            <v>12</v>
          </cell>
          <cell r="H13">
            <v>12</v>
          </cell>
        </row>
        <row r="14">
          <cell r="G14">
            <v>13</v>
          </cell>
          <cell r="H14">
            <v>13</v>
          </cell>
        </row>
        <row r="15">
          <cell r="G15">
            <v>14</v>
          </cell>
          <cell r="H15">
            <v>14</v>
          </cell>
        </row>
        <row r="16">
          <cell r="H16">
            <v>15</v>
          </cell>
        </row>
        <row r="17">
          <cell r="H17">
            <v>16</v>
          </cell>
        </row>
        <row r="18">
          <cell r="H18">
            <v>17</v>
          </cell>
        </row>
        <row r="19">
          <cell r="H19">
            <v>18</v>
          </cell>
        </row>
        <row r="20">
          <cell r="H20">
            <v>19</v>
          </cell>
        </row>
        <row r="21">
          <cell r="H21">
            <v>20</v>
          </cell>
        </row>
        <row r="22">
          <cell r="H22">
            <v>21</v>
          </cell>
        </row>
        <row r="23">
          <cell r="H23">
            <v>22</v>
          </cell>
        </row>
        <row r="24">
          <cell r="H24">
            <v>23</v>
          </cell>
        </row>
        <row r="25">
          <cell r="H25">
            <v>24</v>
          </cell>
        </row>
        <row r="26">
          <cell r="H26">
            <v>25</v>
          </cell>
        </row>
        <row r="27">
          <cell r="H27">
            <v>26</v>
          </cell>
        </row>
        <row r="28">
          <cell r="H28">
            <v>27</v>
          </cell>
        </row>
        <row r="29">
          <cell r="H29">
            <v>28</v>
          </cell>
        </row>
        <row r="30">
          <cell r="H30">
            <v>29</v>
          </cell>
        </row>
        <row r="31">
          <cell r="H31">
            <v>30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提出書類一覧"/>
      <sheetName val="営業種目コード"/>
      <sheetName val="競争入札参加資格申請書"/>
      <sheetName val="申請事項"/>
      <sheetName val="申請事項２"/>
      <sheetName val="委任状"/>
      <sheetName val="財務諸表"/>
      <sheetName val="営業品目"/>
      <sheetName val="納入実績"/>
      <sheetName val="印刷取扱"/>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申請書"/>
      <sheetName val="営業概要(附表） (パソコン作成用・自動計算）)"/>
      <sheetName val="営業概要(附表） (印刷用）) "/>
      <sheetName val="6 製造設備類（印刷設備等）"/>
      <sheetName val="６　製造設備額（印刷以外）"/>
      <sheetName val="定義リスト"/>
    </sheetNames>
    <sheetDataSet>
      <sheetData sheetId="5">
        <row r="2">
          <cell r="G2">
            <v>1</v>
          </cell>
          <cell r="H2">
            <v>1</v>
          </cell>
        </row>
        <row r="3">
          <cell r="G3">
            <v>2</v>
          </cell>
          <cell r="H3">
            <v>2</v>
          </cell>
        </row>
        <row r="4">
          <cell r="G4">
            <v>3</v>
          </cell>
          <cell r="H4">
            <v>3</v>
          </cell>
        </row>
        <row r="5">
          <cell r="G5">
            <v>4</v>
          </cell>
          <cell r="H5">
            <v>4</v>
          </cell>
        </row>
        <row r="6">
          <cell r="G6">
            <v>5</v>
          </cell>
          <cell r="H6">
            <v>5</v>
          </cell>
        </row>
        <row r="7">
          <cell r="G7">
            <v>6</v>
          </cell>
          <cell r="H7">
            <v>6</v>
          </cell>
        </row>
        <row r="8">
          <cell r="G8">
            <v>7</v>
          </cell>
          <cell r="H8">
            <v>7</v>
          </cell>
        </row>
        <row r="9">
          <cell r="G9">
            <v>8</v>
          </cell>
          <cell r="H9">
            <v>8</v>
          </cell>
        </row>
        <row r="10">
          <cell r="G10">
            <v>9</v>
          </cell>
          <cell r="H10">
            <v>9</v>
          </cell>
        </row>
        <row r="11">
          <cell r="G11">
            <v>10</v>
          </cell>
          <cell r="H11">
            <v>10</v>
          </cell>
        </row>
        <row r="12">
          <cell r="G12">
            <v>11</v>
          </cell>
          <cell r="H12">
            <v>11</v>
          </cell>
        </row>
        <row r="13">
          <cell r="G13">
            <v>12</v>
          </cell>
          <cell r="H13">
            <v>12</v>
          </cell>
        </row>
        <row r="14">
          <cell r="G14">
            <v>13</v>
          </cell>
          <cell r="H14">
            <v>13</v>
          </cell>
        </row>
        <row r="15">
          <cell r="G15">
            <v>14</v>
          </cell>
          <cell r="H15">
            <v>14</v>
          </cell>
        </row>
        <row r="16">
          <cell r="H16">
            <v>15</v>
          </cell>
        </row>
        <row r="17">
          <cell r="H17">
            <v>16</v>
          </cell>
        </row>
        <row r="18">
          <cell r="H18">
            <v>17</v>
          </cell>
        </row>
        <row r="19">
          <cell r="H19">
            <v>18</v>
          </cell>
        </row>
        <row r="20">
          <cell r="H20">
            <v>19</v>
          </cell>
        </row>
        <row r="21">
          <cell r="H21">
            <v>20</v>
          </cell>
        </row>
        <row r="22">
          <cell r="H22">
            <v>21</v>
          </cell>
        </row>
        <row r="23">
          <cell r="H23">
            <v>22</v>
          </cell>
        </row>
        <row r="24">
          <cell r="H24">
            <v>23</v>
          </cell>
        </row>
        <row r="25">
          <cell r="H25">
            <v>24</v>
          </cell>
        </row>
        <row r="26">
          <cell r="H26">
            <v>25</v>
          </cell>
        </row>
        <row r="27">
          <cell r="H27">
            <v>26</v>
          </cell>
        </row>
        <row r="28">
          <cell r="H28">
            <v>27</v>
          </cell>
        </row>
        <row r="29">
          <cell r="H29">
            <v>28</v>
          </cell>
        </row>
        <row r="30">
          <cell r="H30">
            <v>29</v>
          </cell>
        </row>
        <row r="31">
          <cell r="H31">
            <v>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2:AC87"/>
  <sheetViews>
    <sheetView tabSelected="1" view="pageBreakPreview" zoomScaleSheetLayoutView="100" workbookViewId="0" topLeftCell="A1">
      <selection activeCell="K12" sqref="K12:R12"/>
    </sheetView>
  </sheetViews>
  <sheetFormatPr defaultColWidth="9.00390625" defaultRowHeight="13.5"/>
  <cols>
    <col min="1" max="1" width="0.5" style="0" customWidth="1"/>
    <col min="2" max="2" width="4.375" style="0" customWidth="1"/>
    <col min="3" max="3" width="0.37109375" style="0" customWidth="1"/>
    <col min="4" max="4" width="0.875" style="0" customWidth="1"/>
    <col min="5" max="5" width="1.25" style="0" customWidth="1"/>
    <col min="6" max="6" width="3.125" style="0" customWidth="1"/>
    <col min="7" max="7" width="13.625" style="0" customWidth="1"/>
    <col min="8" max="8" width="3.50390625" style="0" customWidth="1"/>
    <col min="9" max="9" width="15.25390625" style="0" customWidth="1"/>
    <col min="10" max="11" width="4.875" style="0" customWidth="1"/>
    <col min="12" max="12" width="3.625" style="0" customWidth="1"/>
    <col min="13" max="13" width="3.375" style="0" customWidth="1"/>
    <col min="14" max="14" width="0.74609375" style="0" customWidth="1"/>
    <col min="15" max="15" width="2.75390625" style="0" customWidth="1"/>
    <col min="16" max="16" width="14.50390625" style="0" customWidth="1"/>
    <col min="17" max="17" width="2.875" style="0" customWidth="1"/>
    <col min="18" max="18" width="15.25390625" style="0" customWidth="1"/>
    <col min="19" max="20" width="4.875" style="0" customWidth="1"/>
    <col min="21" max="21" width="7.00390625" style="0" customWidth="1"/>
    <col min="22" max="22" width="0.12890625" style="0" customWidth="1"/>
  </cols>
  <sheetData>
    <row r="1" ht="4.5" customHeight="1" thickBot="1"/>
    <row r="2" spans="2:26" ht="17.25" customHeight="1" thickBot="1">
      <c r="B2" s="297" t="s">
        <v>91</v>
      </c>
      <c r="C2" s="81"/>
      <c r="D2" s="82"/>
      <c r="E2" s="83"/>
      <c r="F2" s="83"/>
      <c r="G2" s="83"/>
      <c r="H2" s="9"/>
      <c r="I2" s="9"/>
      <c r="J2" s="9"/>
      <c r="K2" s="9"/>
      <c r="L2" s="9"/>
      <c r="M2" s="9"/>
      <c r="N2" s="302" t="s">
        <v>284</v>
      </c>
      <c r="O2" s="303"/>
      <c r="P2" s="303"/>
      <c r="Q2" s="303"/>
      <c r="R2" s="303"/>
      <c r="S2" s="303"/>
      <c r="T2" s="304"/>
      <c r="Y2" t="s">
        <v>66</v>
      </c>
      <c r="Z2" t="s">
        <v>67</v>
      </c>
    </row>
    <row r="3" spans="2:26" ht="15" customHeight="1" thickBot="1">
      <c r="B3" s="298"/>
      <c r="C3" s="81"/>
      <c r="D3" s="168"/>
      <c r="E3" s="204" t="s">
        <v>170</v>
      </c>
      <c r="F3" s="205"/>
      <c r="G3" s="205"/>
      <c r="H3" s="206"/>
      <c r="J3" s="127" t="s">
        <v>285</v>
      </c>
      <c r="K3" s="84"/>
      <c r="L3" s="84"/>
      <c r="M3" s="167"/>
      <c r="N3" s="167"/>
      <c r="O3" s="167"/>
      <c r="P3" s="84"/>
      <c r="Q3" s="84"/>
      <c r="R3" s="84"/>
      <c r="S3" s="84"/>
      <c r="T3" s="84"/>
      <c r="U3" s="84"/>
      <c r="Y3">
        <v>1</v>
      </c>
      <c r="Z3">
        <v>1</v>
      </c>
    </row>
    <row r="4" spans="2:26" ht="21.75" customHeight="1">
      <c r="B4" s="297" t="s">
        <v>92</v>
      </c>
      <c r="C4" s="81"/>
      <c r="D4" s="82"/>
      <c r="E4" s="300"/>
      <c r="F4" s="301"/>
      <c r="G4" s="254" t="s">
        <v>93</v>
      </c>
      <c r="H4" s="267"/>
      <c r="I4" s="84"/>
      <c r="J4" s="165" t="s">
        <v>0</v>
      </c>
      <c r="K4" s="233"/>
      <c r="L4" s="252"/>
      <c r="M4" s="295" t="s">
        <v>179</v>
      </c>
      <c r="N4" s="295"/>
      <c r="O4" s="295"/>
      <c r="P4" s="324"/>
      <c r="Q4" s="325"/>
      <c r="R4" s="166" t="s">
        <v>2</v>
      </c>
      <c r="S4" s="254" t="s">
        <v>166</v>
      </c>
      <c r="T4" s="291"/>
      <c r="U4" s="267"/>
      <c r="V4" s="2"/>
      <c r="Y4">
        <v>2</v>
      </c>
      <c r="Z4">
        <v>2</v>
      </c>
    </row>
    <row r="5" spans="2:26" ht="23.25" customHeight="1" thickBot="1">
      <c r="B5" s="298"/>
      <c r="C5" s="81"/>
      <c r="D5" s="82"/>
      <c r="E5" s="263"/>
      <c r="F5" s="250"/>
      <c r="G5" s="253" t="s">
        <v>94</v>
      </c>
      <c r="H5" s="249"/>
      <c r="I5" s="85"/>
      <c r="J5" s="292" t="s">
        <v>167</v>
      </c>
      <c r="K5" s="293"/>
      <c r="L5" s="293"/>
      <c r="M5" s="293"/>
      <c r="N5" s="293"/>
      <c r="O5" s="294"/>
      <c r="P5" s="327"/>
      <c r="Q5" s="327"/>
      <c r="R5" s="327"/>
      <c r="S5" s="327"/>
      <c r="T5" s="327"/>
      <c r="U5" s="328"/>
      <c r="V5" s="2"/>
      <c r="Y5">
        <v>3</v>
      </c>
      <c r="Z5">
        <v>3</v>
      </c>
    </row>
    <row r="6" spans="2:26" s="1" customFormat="1" ht="12" customHeight="1">
      <c r="B6" s="297" t="s">
        <v>95</v>
      </c>
      <c r="C6" s="81"/>
      <c r="D6" s="82"/>
      <c r="E6" s="207" t="s">
        <v>96</v>
      </c>
      <c r="F6" s="207"/>
      <c r="G6" s="207"/>
      <c r="H6" s="207"/>
      <c r="I6" s="5"/>
      <c r="J6" s="207" t="s">
        <v>172</v>
      </c>
      <c r="K6" s="207"/>
      <c r="L6" s="207"/>
      <c r="M6" s="207"/>
      <c r="N6" s="207"/>
      <c r="O6" s="207"/>
      <c r="P6" s="207"/>
      <c r="Q6" s="207"/>
      <c r="R6" s="207"/>
      <c r="S6" s="207"/>
      <c r="T6" s="207"/>
      <c r="U6" s="207"/>
      <c r="V6" s="3"/>
      <c r="Y6">
        <v>4</v>
      </c>
      <c r="Z6">
        <v>4</v>
      </c>
    </row>
    <row r="7" spans="2:26" s="1" customFormat="1" ht="18" customHeight="1">
      <c r="B7" s="297"/>
      <c r="C7" s="81"/>
      <c r="D7" s="82"/>
      <c r="E7" s="11"/>
      <c r="F7" s="299" t="s">
        <v>270</v>
      </c>
      <c r="G7" s="299"/>
      <c r="H7" s="299"/>
      <c r="I7" s="299"/>
      <c r="J7" s="299"/>
      <c r="K7" s="299"/>
      <c r="L7" s="299"/>
      <c r="M7" s="299"/>
      <c r="N7" s="299"/>
      <c r="O7" s="299"/>
      <c r="P7" s="299"/>
      <c r="Q7" s="299"/>
      <c r="R7" s="299"/>
      <c r="S7" s="299"/>
      <c r="T7" s="299"/>
      <c r="U7" s="299"/>
      <c r="V7" s="2"/>
      <c r="Y7">
        <v>5</v>
      </c>
      <c r="Z7">
        <v>5</v>
      </c>
    </row>
    <row r="8" spans="2:26" s="1" customFormat="1" ht="17.25" customHeight="1">
      <c r="B8" s="297"/>
      <c r="C8" s="81"/>
      <c r="D8" s="82"/>
      <c r="E8" s="11"/>
      <c r="F8" s="11"/>
      <c r="G8" s="11"/>
      <c r="H8" s="11"/>
      <c r="I8" s="11"/>
      <c r="J8" s="86"/>
      <c r="K8" s="12"/>
      <c r="L8" s="12"/>
      <c r="M8" s="12"/>
      <c r="N8" s="12"/>
      <c r="O8" s="329" t="s">
        <v>171</v>
      </c>
      <c r="P8" s="329"/>
      <c r="Q8" s="329"/>
      <c r="R8" s="329"/>
      <c r="S8" s="329"/>
      <c r="T8" s="329"/>
      <c r="U8" s="10"/>
      <c r="V8" s="2"/>
      <c r="Y8">
        <v>6</v>
      </c>
      <c r="Z8">
        <v>6</v>
      </c>
    </row>
    <row r="9" spans="2:26" s="1" customFormat="1" ht="16.5" customHeight="1">
      <c r="B9" s="297" t="s">
        <v>97</v>
      </c>
      <c r="C9" s="81"/>
      <c r="D9" s="87"/>
      <c r="E9" s="88" t="s">
        <v>293</v>
      </c>
      <c r="F9" s="11"/>
      <c r="G9" s="11"/>
      <c r="H9"/>
      <c r="I9" s="11"/>
      <c r="J9" s="89"/>
      <c r="K9"/>
      <c r="L9"/>
      <c r="M9"/>
      <c r="N9" s="11"/>
      <c r="O9" s="11"/>
      <c r="P9" s="11"/>
      <c r="Q9" s="11"/>
      <c r="V9" s="2"/>
      <c r="Y9">
        <v>7</v>
      </c>
      <c r="Z9">
        <v>7</v>
      </c>
    </row>
    <row r="10" spans="2:26" s="1" customFormat="1" ht="12.75" customHeight="1">
      <c r="B10" s="297"/>
      <c r="C10" s="81"/>
      <c r="D10" s="87"/>
      <c r="E10" s="11"/>
      <c r="F10" s="11"/>
      <c r="G10" s="11"/>
      <c r="H10" s="11"/>
      <c r="I10" s="11"/>
      <c r="J10" s="11"/>
      <c r="K10" s="11"/>
      <c r="L10" s="11"/>
      <c r="M10" s="11"/>
      <c r="N10" s="11"/>
      <c r="O10" s="11"/>
      <c r="P10" s="11"/>
      <c r="Q10" s="11"/>
      <c r="S10" s="323" t="s">
        <v>136</v>
      </c>
      <c r="T10" s="323"/>
      <c r="U10" s="323"/>
      <c r="V10" s="2"/>
      <c r="Y10">
        <v>8</v>
      </c>
      <c r="Z10">
        <v>8</v>
      </c>
    </row>
    <row r="11" spans="2:26" s="1" customFormat="1" ht="13.5" customHeight="1">
      <c r="B11" s="298"/>
      <c r="C11" s="81"/>
      <c r="D11" s="87"/>
      <c r="E11" s="11"/>
      <c r="F11" s="296" t="s">
        <v>100</v>
      </c>
      <c r="G11" s="296"/>
      <c r="H11" s="296"/>
      <c r="I11" s="296"/>
      <c r="J11" s="296"/>
      <c r="K11" s="314"/>
      <c r="L11" s="314"/>
      <c r="M11" s="314"/>
      <c r="N11" s="314"/>
      <c r="O11" s="314"/>
      <c r="P11" s="314"/>
      <c r="Q11" s="314"/>
      <c r="R11" s="315"/>
      <c r="S11" s="305"/>
      <c r="T11" s="306"/>
      <c r="U11" s="307"/>
      <c r="V11" s="2"/>
      <c r="Y11">
        <v>9</v>
      </c>
      <c r="Z11">
        <v>9</v>
      </c>
    </row>
    <row r="12" spans="2:26" s="1" customFormat="1" ht="16.5" customHeight="1">
      <c r="B12" s="217" t="s">
        <v>98</v>
      </c>
      <c r="C12" s="81"/>
      <c r="D12" s="87"/>
      <c r="E12" s="11"/>
      <c r="F12" s="326" t="s">
        <v>134</v>
      </c>
      <c r="G12" s="326"/>
      <c r="H12" s="326"/>
      <c r="I12" s="326"/>
      <c r="J12" s="326"/>
      <c r="K12" s="282"/>
      <c r="L12" s="282"/>
      <c r="M12" s="282"/>
      <c r="N12" s="282"/>
      <c r="O12" s="282"/>
      <c r="P12" s="282"/>
      <c r="Q12" s="282"/>
      <c r="R12" s="283"/>
      <c r="S12" s="308"/>
      <c r="T12" s="309"/>
      <c r="U12" s="310"/>
      <c r="V12" s="2"/>
      <c r="Y12">
        <v>10</v>
      </c>
      <c r="Z12">
        <v>10</v>
      </c>
    </row>
    <row r="13" spans="2:26" s="1" customFormat="1" ht="13.5" customHeight="1">
      <c r="B13" s="218"/>
      <c r="C13" s="81"/>
      <c r="D13" s="87"/>
      <c r="E13" s="11"/>
      <c r="F13" s="11"/>
      <c r="G13" s="296" t="s">
        <v>100</v>
      </c>
      <c r="H13" s="296"/>
      <c r="I13" s="296"/>
      <c r="J13" s="296"/>
      <c r="K13" s="314"/>
      <c r="L13" s="314"/>
      <c r="M13" s="314"/>
      <c r="N13" s="314"/>
      <c r="O13" s="314"/>
      <c r="P13" s="314"/>
      <c r="Q13" s="314"/>
      <c r="R13" s="315"/>
      <c r="S13" s="308"/>
      <c r="T13" s="309"/>
      <c r="U13" s="310"/>
      <c r="V13" s="2"/>
      <c r="Y13">
        <v>11</v>
      </c>
      <c r="Z13">
        <v>11</v>
      </c>
    </row>
    <row r="14" spans="2:26" s="1" customFormat="1" ht="18" customHeight="1">
      <c r="B14" s="219"/>
      <c r="C14" s="81"/>
      <c r="D14" s="87"/>
      <c r="E14" s="11"/>
      <c r="F14" s="11"/>
      <c r="G14" s="326" t="s">
        <v>1</v>
      </c>
      <c r="H14" s="326"/>
      <c r="I14" s="326"/>
      <c r="J14" s="326"/>
      <c r="K14" s="282"/>
      <c r="L14" s="282"/>
      <c r="M14" s="282"/>
      <c r="N14" s="282"/>
      <c r="O14" s="282"/>
      <c r="P14" s="282"/>
      <c r="Q14" s="282"/>
      <c r="R14" s="283"/>
      <c r="S14" s="308"/>
      <c r="T14" s="309"/>
      <c r="U14" s="310"/>
      <c r="V14" s="2"/>
      <c r="Y14">
        <v>12</v>
      </c>
      <c r="Z14">
        <v>12</v>
      </c>
    </row>
    <row r="15" spans="2:26" s="1" customFormat="1" ht="14.25" customHeight="1">
      <c r="B15" s="268" t="s">
        <v>99</v>
      </c>
      <c r="C15" s="81"/>
      <c r="D15" s="87"/>
      <c r="E15" s="11"/>
      <c r="F15" s="11"/>
      <c r="G15" s="296" t="s">
        <v>101</v>
      </c>
      <c r="H15" s="296"/>
      <c r="I15" s="296"/>
      <c r="J15" s="296"/>
      <c r="K15" s="314"/>
      <c r="L15" s="314"/>
      <c r="M15" s="314"/>
      <c r="N15" s="314"/>
      <c r="O15" s="314"/>
      <c r="P15" s="314"/>
      <c r="Q15" s="314"/>
      <c r="R15" s="315"/>
      <c r="S15" s="308"/>
      <c r="T15" s="309"/>
      <c r="U15" s="310"/>
      <c r="V15" s="2"/>
      <c r="Y15">
        <v>13</v>
      </c>
      <c r="Z15">
        <v>13</v>
      </c>
    </row>
    <row r="16" spans="2:26" s="1" customFormat="1" ht="21" customHeight="1">
      <c r="B16" s="269"/>
      <c r="C16" s="81"/>
      <c r="D16" s="87"/>
      <c r="E16" s="10"/>
      <c r="F16" s="326" t="s">
        <v>135</v>
      </c>
      <c r="G16" s="326"/>
      <c r="H16" s="326"/>
      <c r="I16" s="326"/>
      <c r="J16" s="326"/>
      <c r="K16" s="282"/>
      <c r="L16" s="282"/>
      <c r="M16" s="282"/>
      <c r="N16" s="282"/>
      <c r="O16" s="282"/>
      <c r="P16" s="282"/>
      <c r="Q16" s="282"/>
      <c r="R16" s="283"/>
      <c r="S16" s="308"/>
      <c r="T16" s="309"/>
      <c r="U16" s="310"/>
      <c r="V16" s="2"/>
      <c r="Y16">
        <v>14</v>
      </c>
      <c r="Z16">
        <v>14</v>
      </c>
    </row>
    <row r="17" spans="2:26" s="1" customFormat="1" ht="17.25" customHeight="1">
      <c r="B17" s="90"/>
      <c r="C17" s="81"/>
      <c r="D17" s="87"/>
      <c r="E17" s="11"/>
      <c r="F17" s="330" t="s">
        <v>139</v>
      </c>
      <c r="G17" s="330"/>
      <c r="H17" s="330"/>
      <c r="I17" s="330"/>
      <c r="J17" s="330"/>
      <c r="K17" s="282"/>
      <c r="L17" s="282"/>
      <c r="M17" s="282"/>
      <c r="N17" s="282"/>
      <c r="O17" s="282"/>
      <c r="P17" s="282"/>
      <c r="Q17" s="282"/>
      <c r="R17" s="283"/>
      <c r="S17" s="311"/>
      <c r="T17" s="312"/>
      <c r="U17" s="313"/>
      <c r="V17" s="126"/>
      <c r="Y17">
        <v>99</v>
      </c>
      <c r="Z17">
        <f aca="true" t="shared" si="0" ref="Z17:Z32">Z16+1</f>
        <v>15</v>
      </c>
    </row>
    <row r="18" spans="2:26" s="1" customFormat="1" ht="12" customHeight="1">
      <c r="B18" s="341"/>
      <c r="C18" s="81"/>
      <c r="D18" s="87"/>
      <c r="E18" s="11"/>
      <c r="F18" s="91"/>
      <c r="G18" s="92" t="s">
        <v>103</v>
      </c>
      <c r="H18" s="93"/>
      <c r="I18" s="93"/>
      <c r="J18" s="93"/>
      <c r="K18" s="93"/>
      <c r="L18" s="93"/>
      <c r="M18" s="93"/>
      <c r="N18" s="93"/>
      <c r="O18" s="93"/>
      <c r="P18" s="93"/>
      <c r="Q18" s="94"/>
      <c r="R18" s="143"/>
      <c r="V18" s="2"/>
      <c r="Y18"/>
      <c r="Z18">
        <f t="shared" si="0"/>
        <v>16</v>
      </c>
    </row>
    <row r="19" spans="2:26" s="1" customFormat="1" ht="13.5" customHeight="1">
      <c r="B19" s="341"/>
      <c r="C19" s="81"/>
      <c r="D19" s="87"/>
      <c r="E19" s="35"/>
      <c r="F19" s="91"/>
      <c r="G19" s="279" t="s">
        <v>104</v>
      </c>
      <c r="H19" s="280"/>
      <c r="I19" s="280"/>
      <c r="J19" s="281"/>
      <c r="K19" s="334"/>
      <c r="L19" s="335"/>
      <c r="M19" s="335"/>
      <c r="N19" s="335"/>
      <c r="O19" s="335"/>
      <c r="P19" s="335"/>
      <c r="Q19" s="336"/>
      <c r="V19" s="2"/>
      <c r="Y19"/>
      <c r="Z19">
        <f t="shared" si="0"/>
        <v>17</v>
      </c>
    </row>
    <row r="20" spans="2:26" s="1" customFormat="1" ht="22.5" customHeight="1">
      <c r="B20" s="341"/>
      <c r="C20" s="81"/>
      <c r="D20" s="87"/>
      <c r="E20" s="5"/>
      <c r="F20" s="91"/>
      <c r="G20" s="350" t="s">
        <v>106</v>
      </c>
      <c r="H20" s="351"/>
      <c r="I20" s="351"/>
      <c r="J20" s="352"/>
      <c r="K20" s="284"/>
      <c r="L20" s="285"/>
      <c r="M20" s="285"/>
      <c r="N20" s="285"/>
      <c r="O20" s="285"/>
      <c r="P20" s="285"/>
      <c r="Q20" s="286"/>
      <c r="R20" s="143"/>
      <c r="S20" s="132"/>
      <c r="V20" s="2"/>
      <c r="Y20"/>
      <c r="Z20">
        <f t="shared" si="0"/>
        <v>18</v>
      </c>
    </row>
    <row r="21" spans="2:26" ht="16.5" customHeight="1">
      <c r="B21" s="340" t="s">
        <v>102</v>
      </c>
      <c r="C21" s="81"/>
      <c r="D21" s="87"/>
      <c r="E21" s="11"/>
      <c r="F21" s="35"/>
      <c r="G21" s="331" t="s">
        <v>107</v>
      </c>
      <c r="H21" s="332"/>
      <c r="I21" s="332"/>
      <c r="J21" s="333"/>
      <c r="K21" s="287" t="s">
        <v>108</v>
      </c>
      <c r="L21" s="288"/>
      <c r="M21" s="288"/>
      <c r="N21" s="288"/>
      <c r="O21" s="288"/>
      <c r="P21" s="288"/>
      <c r="Q21" s="289"/>
      <c r="S21" s="12"/>
      <c r="T21" s="12"/>
      <c r="U21" s="12"/>
      <c r="V21" s="6"/>
      <c r="Z21">
        <f t="shared" si="0"/>
        <v>19</v>
      </c>
    </row>
    <row r="22" spans="1:26" ht="9" customHeight="1" thickBot="1">
      <c r="A22" s="144"/>
      <c r="B22" s="340"/>
      <c r="C22" s="81"/>
      <c r="D22" s="87"/>
      <c r="E22" s="62"/>
      <c r="F22" s="136"/>
      <c r="G22" s="136"/>
      <c r="H22" s="137"/>
      <c r="I22" s="137"/>
      <c r="J22" s="137"/>
      <c r="K22" s="137"/>
      <c r="L22" s="137"/>
      <c r="M22" s="137"/>
      <c r="N22" s="137"/>
      <c r="O22" s="137"/>
      <c r="P22" s="137"/>
      <c r="Q22" s="138"/>
      <c r="R22" s="135"/>
      <c r="S22" s="135"/>
      <c r="T22" s="135"/>
      <c r="U22" s="135"/>
      <c r="V22" s="2"/>
      <c r="Z22">
        <f t="shared" si="0"/>
        <v>20</v>
      </c>
    </row>
    <row r="23" spans="1:26" ht="17.25" customHeight="1">
      <c r="A23" s="144"/>
      <c r="B23" s="337"/>
      <c r="C23" s="81"/>
      <c r="D23" s="133"/>
      <c r="E23" s="353" t="s">
        <v>286</v>
      </c>
      <c r="F23" s="354"/>
      <c r="G23" s="354"/>
      <c r="H23" s="354"/>
      <c r="I23" s="354"/>
      <c r="J23" s="354"/>
      <c r="K23" s="354"/>
      <c r="L23" s="354"/>
      <c r="M23" s="354"/>
      <c r="N23" s="354"/>
      <c r="O23" s="354"/>
      <c r="P23" s="354"/>
      <c r="Q23" s="290" t="s">
        <v>132</v>
      </c>
      <c r="R23" s="290"/>
      <c r="S23" s="290"/>
      <c r="T23" s="290"/>
      <c r="U23" s="139"/>
      <c r="V23" s="126"/>
      <c r="Z23">
        <f t="shared" si="0"/>
        <v>21</v>
      </c>
    </row>
    <row r="24" spans="1:26" ht="17.25" customHeight="1">
      <c r="A24" s="144"/>
      <c r="B24" s="338"/>
      <c r="C24" s="141"/>
      <c r="D24" s="134"/>
      <c r="E24" s="208" t="s">
        <v>287</v>
      </c>
      <c r="F24" s="209"/>
      <c r="G24" s="209"/>
      <c r="H24" s="209"/>
      <c r="I24" s="209"/>
      <c r="J24" s="209"/>
      <c r="K24" s="209"/>
      <c r="L24" s="209"/>
      <c r="M24" s="209"/>
      <c r="N24" s="209"/>
      <c r="O24" s="209"/>
      <c r="P24" s="210"/>
      <c r="Q24" s="270"/>
      <c r="R24" s="271"/>
      <c r="S24" s="271"/>
      <c r="T24" s="272"/>
      <c r="U24" s="140"/>
      <c r="V24" s="126"/>
      <c r="Z24">
        <f t="shared" si="0"/>
        <v>22</v>
      </c>
    </row>
    <row r="25" spans="2:26" ht="17.25" customHeight="1">
      <c r="B25" s="348" t="s">
        <v>105</v>
      </c>
      <c r="C25" s="141"/>
      <c r="D25" s="134"/>
      <c r="E25" s="208" t="s">
        <v>138</v>
      </c>
      <c r="F25" s="209"/>
      <c r="G25" s="209"/>
      <c r="H25" s="209"/>
      <c r="I25" s="209"/>
      <c r="J25" s="209"/>
      <c r="K25" s="209"/>
      <c r="L25" s="209"/>
      <c r="M25" s="209"/>
      <c r="N25" s="209"/>
      <c r="O25" s="209"/>
      <c r="P25" s="210"/>
      <c r="Q25" s="273"/>
      <c r="R25" s="274"/>
      <c r="S25" s="274"/>
      <c r="T25" s="275"/>
      <c r="U25" s="140"/>
      <c r="V25" s="126"/>
      <c r="Z25">
        <f t="shared" si="0"/>
        <v>23</v>
      </c>
    </row>
    <row r="26" spans="2:26" ht="17.25" customHeight="1">
      <c r="B26" s="349"/>
      <c r="C26" s="113"/>
      <c r="D26" s="134"/>
      <c r="E26" s="208" t="s">
        <v>176</v>
      </c>
      <c r="F26" s="209"/>
      <c r="G26" s="209"/>
      <c r="H26" s="209"/>
      <c r="I26" s="209"/>
      <c r="J26" s="209"/>
      <c r="K26" s="209"/>
      <c r="L26" s="209"/>
      <c r="M26" s="209"/>
      <c r="N26" s="209"/>
      <c r="O26" s="209"/>
      <c r="P26" s="210"/>
      <c r="Q26" s="273"/>
      <c r="R26" s="274"/>
      <c r="S26" s="274"/>
      <c r="T26" s="275"/>
      <c r="U26" s="140"/>
      <c r="V26" s="126"/>
      <c r="Z26">
        <f t="shared" si="0"/>
        <v>24</v>
      </c>
    </row>
    <row r="27" spans="2:26" ht="17.25" customHeight="1">
      <c r="B27" s="342"/>
      <c r="C27" s="113"/>
      <c r="D27" s="134"/>
      <c r="E27" s="208" t="s">
        <v>175</v>
      </c>
      <c r="F27" s="209"/>
      <c r="G27" s="209"/>
      <c r="H27" s="209"/>
      <c r="I27" s="209"/>
      <c r="J27" s="209"/>
      <c r="K27" s="209"/>
      <c r="L27" s="209"/>
      <c r="M27" s="209"/>
      <c r="N27" s="209"/>
      <c r="O27" s="209"/>
      <c r="P27" s="210"/>
      <c r="Q27" s="273"/>
      <c r="R27" s="274"/>
      <c r="S27" s="274"/>
      <c r="T27" s="275"/>
      <c r="U27" s="140"/>
      <c r="V27" s="126"/>
      <c r="Z27">
        <f t="shared" si="0"/>
        <v>25</v>
      </c>
    </row>
    <row r="28" spans="2:26" ht="17.25" customHeight="1">
      <c r="B28" s="343"/>
      <c r="C28" s="113"/>
      <c r="D28" s="134"/>
      <c r="E28" s="208" t="s">
        <v>291</v>
      </c>
      <c r="F28" s="209"/>
      <c r="G28" s="209"/>
      <c r="H28" s="209"/>
      <c r="I28" s="209"/>
      <c r="J28" s="209"/>
      <c r="K28" s="209"/>
      <c r="L28" s="209"/>
      <c r="M28" s="209"/>
      <c r="N28" s="209"/>
      <c r="O28" s="209"/>
      <c r="P28" s="210"/>
      <c r="Q28" s="276"/>
      <c r="R28" s="277"/>
      <c r="S28" s="277"/>
      <c r="T28" s="278"/>
      <c r="U28" s="140"/>
      <c r="V28" s="126"/>
      <c r="Z28">
        <f>Z27+1</f>
        <v>26</v>
      </c>
    </row>
    <row r="29" spans="2:26" ht="19.5" customHeight="1" thickBot="1">
      <c r="B29" s="344" t="s">
        <v>17</v>
      </c>
      <c r="C29" s="113"/>
      <c r="D29" s="134"/>
      <c r="E29" s="292" t="s">
        <v>292</v>
      </c>
      <c r="F29" s="293"/>
      <c r="G29" s="293"/>
      <c r="H29" s="293"/>
      <c r="I29" s="293"/>
      <c r="J29" s="293"/>
      <c r="K29" s="293"/>
      <c r="L29" s="293"/>
      <c r="M29" s="293"/>
      <c r="N29" s="293"/>
      <c r="O29" s="293"/>
      <c r="P29" s="293"/>
      <c r="Q29" s="293"/>
      <c r="R29" s="293"/>
      <c r="S29" s="293"/>
      <c r="T29" s="293"/>
      <c r="U29" s="346"/>
      <c r="V29" s="126"/>
      <c r="Z29">
        <f t="shared" si="0"/>
        <v>27</v>
      </c>
    </row>
    <row r="30" spans="2:26" ht="18" customHeight="1" thickBot="1">
      <c r="B30" s="345"/>
      <c r="C30" s="113"/>
      <c r="D30" s="130"/>
      <c r="E30" s="96" t="s">
        <v>173</v>
      </c>
      <c r="F30" s="96"/>
      <c r="G30" s="11"/>
      <c r="H30" s="11"/>
      <c r="I30" s="11"/>
      <c r="J30" s="11"/>
      <c r="K30" s="97"/>
      <c r="L30" s="98"/>
      <c r="M30" s="98"/>
      <c r="N30" s="10"/>
      <c r="O30" s="10"/>
      <c r="P30" s="10"/>
      <c r="Q30" s="10"/>
      <c r="R30" s="10"/>
      <c r="S30" s="99"/>
      <c r="T30" s="99"/>
      <c r="U30" s="100"/>
      <c r="V30" s="2"/>
      <c r="Z30">
        <f t="shared" si="0"/>
        <v>28</v>
      </c>
    </row>
    <row r="31" spans="2:26" ht="30" customHeight="1" thickBot="1">
      <c r="B31" s="211" t="s">
        <v>116</v>
      </c>
      <c r="C31" s="142"/>
      <c r="D31" s="130"/>
      <c r="E31" s="7"/>
      <c r="F31" s="260" t="s">
        <v>109</v>
      </c>
      <c r="G31" s="261"/>
      <c r="H31" s="339" t="s">
        <v>42</v>
      </c>
      <c r="I31" s="261"/>
      <c r="J31" s="359" t="s">
        <v>110</v>
      </c>
      <c r="K31" s="360"/>
      <c r="L31" s="360"/>
      <c r="M31" s="361"/>
      <c r="N31" s="251" t="s">
        <v>111</v>
      </c>
      <c r="O31" s="205"/>
      <c r="P31" s="205"/>
      <c r="Q31" s="205"/>
      <c r="R31" s="205"/>
      <c r="S31" s="205"/>
      <c r="T31" s="205"/>
      <c r="U31" s="206"/>
      <c r="Z31">
        <f t="shared" si="0"/>
        <v>29</v>
      </c>
    </row>
    <row r="32" spans="2:26" ht="24.75" customHeight="1">
      <c r="B32" s="212"/>
      <c r="C32" s="113"/>
      <c r="D32" s="130"/>
      <c r="E32" s="10"/>
      <c r="F32" s="215"/>
      <c r="G32" s="216"/>
      <c r="H32" s="255" t="s">
        <v>112</v>
      </c>
      <c r="I32" s="256"/>
      <c r="J32" s="254" t="s">
        <v>113</v>
      </c>
      <c r="K32" s="291"/>
      <c r="L32" s="291"/>
      <c r="M32" s="216"/>
      <c r="N32" s="257" t="s">
        <v>288</v>
      </c>
      <c r="O32" s="258"/>
      <c r="P32" s="258"/>
      <c r="Q32" s="258"/>
      <c r="R32" s="258"/>
      <c r="S32" s="258"/>
      <c r="T32" s="258"/>
      <c r="U32" s="259"/>
      <c r="Z32">
        <f t="shared" si="0"/>
        <v>30</v>
      </c>
    </row>
    <row r="33" spans="2:26" ht="24.75" customHeight="1">
      <c r="B33" s="104"/>
      <c r="C33" s="113"/>
      <c r="D33" s="126"/>
      <c r="E33" s="11"/>
      <c r="F33" s="213"/>
      <c r="G33" s="214"/>
      <c r="H33" s="355" t="s">
        <v>114</v>
      </c>
      <c r="I33" s="356"/>
      <c r="J33" s="228" t="s">
        <v>113</v>
      </c>
      <c r="K33" s="362"/>
      <c r="L33" s="362"/>
      <c r="M33" s="214"/>
      <c r="N33" s="264" t="s">
        <v>115</v>
      </c>
      <c r="O33" s="265"/>
      <c r="P33" s="265"/>
      <c r="Q33" s="265"/>
      <c r="R33" s="265"/>
      <c r="S33" s="265"/>
      <c r="T33" s="265"/>
      <c r="U33" s="266"/>
      <c r="V33" s="102"/>
      <c r="Z33">
        <v>31</v>
      </c>
    </row>
    <row r="34" spans="2:26" ht="24.75" customHeight="1" thickBot="1">
      <c r="B34" s="223" t="s">
        <v>137</v>
      </c>
      <c r="C34" s="95"/>
      <c r="D34" s="101"/>
      <c r="E34" s="11"/>
      <c r="F34" s="263"/>
      <c r="G34" s="250"/>
      <c r="H34" s="357" t="s">
        <v>117</v>
      </c>
      <c r="I34" s="358"/>
      <c r="J34" s="248" t="s">
        <v>118</v>
      </c>
      <c r="K34" s="253"/>
      <c r="L34" s="253"/>
      <c r="M34" s="250"/>
      <c r="N34" s="225" t="s">
        <v>119</v>
      </c>
      <c r="O34" s="226"/>
      <c r="P34" s="226"/>
      <c r="Q34" s="226"/>
      <c r="R34" s="226"/>
      <c r="S34" s="226"/>
      <c r="T34" s="226"/>
      <c r="U34" s="227"/>
      <c r="V34" s="102"/>
      <c r="W34" s="102"/>
      <c r="Z34">
        <v>32</v>
      </c>
    </row>
    <row r="35" spans="2:26" ht="15" customHeight="1">
      <c r="B35" s="224"/>
      <c r="C35" s="95"/>
      <c r="D35" s="101"/>
      <c r="E35" s="11"/>
      <c r="F35" s="207" t="s">
        <v>174</v>
      </c>
      <c r="G35" s="207"/>
      <c r="H35" s="207"/>
      <c r="I35" s="207"/>
      <c r="J35" s="207"/>
      <c r="K35" s="207"/>
      <c r="L35" s="207"/>
      <c r="M35" s="207"/>
      <c r="N35" s="207"/>
      <c r="O35" s="10"/>
      <c r="P35" s="10"/>
      <c r="Q35" s="10"/>
      <c r="R35" s="10"/>
      <c r="S35" s="99"/>
      <c r="T35" s="99"/>
      <c r="U35" s="35"/>
      <c r="V35" s="103"/>
      <c r="W35" s="102"/>
      <c r="Z35">
        <v>99</v>
      </c>
    </row>
    <row r="36" spans="2:23" ht="24.75" customHeight="1" thickBot="1">
      <c r="B36" s="224"/>
      <c r="C36" s="95"/>
      <c r="D36" s="101"/>
      <c r="E36" s="106" t="s">
        <v>268</v>
      </c>
      <c r="F36" s="106"/>
      <c r="G36" s="11"/>
      <c r="H36" s="11"/>
      <c r="I36" s="11"/>
      <c r="J36" s="62"/>
      <c r="K36" s="107"/>
      <c r="L36" s="107"/>
      <c r="M36" s="105"/>
      <c r="N36" s="10"/>
      <c r="O36" s="10"/>
      <c r="P36" s="10"/>
      <c r="Q36" s="10"/>
      <c r="R36" s="10"/>
      <c r="S36" s="10"/>
      <c r="T36" s="10"/>
      <c r="U36" s="10"/>
      <c r="V36" s="103"/>
      <c r="W36" s="102"/>
    </row>
    <row r="37" spans="2:22" ht="16.5" customHeight="1">
      <c r="B37" s="224"/>
      <c r="C37" s="95"/>
      <c r="D37" s="82"/>
      <c r="E37" s="108"/>
      <c r="F37" s="262" t="s">
        <v>3</v>
      </c>
      <c r="G37" s="234"/>
      <c r="H37" s="233" t="s">
        <v>4</v>
      </c>
      <c r="I37" s="234"/>
      <c r="J37" s="229" t="s">
        <v>120</v>
      </c>
      <c r="K37" s="230"/>
      <c r="L37" s="316" t="s">
        <v>177</v>
      </c>
      <c r="M37" s="317"/>
      <c r="N37" s="151"/>
      <c r="O37" s="252" t="s">
        <v>3</v>
      </c>
      <c r="P37" s="234"/>
      <c r="Q37" s="233" t="s">
        <v>4</v>
      </c>
      <c r="R37" s="234"/>
      <c r="S37" s="229" t="s">
        <v>120</v>
      </c>
      <c r="T37" s="230"/>
      <c r="U37" s="321" t="s">
        <v>177</v>
      </c>
      <c r="V37" s="162"/>
    </row>
    <row r="38" spans="2:29" ht="31.5" customHeight="1" thickBot="1">
      <c r="B38" s="220" t="s">
        <v>126</v>
      </c>
      <c r="C38" s="95"/>
      <c r="D38" s="82"/>
      <c r="E38" s="157"/>
      <c r="F38" s="152" t="s">
        <v>121</v>
      </c>
      <c r="G38" s="110" t="s">
        <v>123</v>
      </c>
      <c r="H38" s="111" t="s">
        <v>121</v>
      </c>
      <c r="I38" s="112" t="s">
        <v>122</v>
      </c>
      <c r="J38" s="231"/>
      <c r="K38" s="232"/>
      <c r="L38" s="318"/>
      <c r="M38" s="319"/>
      <c r="N38" s="150"/>
      <c r="O38" s="109" t="s">
        <v>121</v>
      </c>
      <c r="P38" s="110" t="s">
        <v>124</v>
      </c>
      <c r="Q38" s="111" t="s">
        <v>125</v>
      </c>
      <c r="R38" s="112" t="s">
        <v>123</v>
      </c>
      <c r="S38" s="231"/>
      <c r="T38" s="320"/>
      <c r="U38" s="322"/>
      <c r="V38" s="161"/>
      <c r="Z38" s="347" t="s">
        <v>276</v>
      </c>
      <c r="AA38" s="347"/>
      <c r="AB38" s="347"/>
      <c r="AC38" s="347"/>
    </row>
    <row r="39" spans="2:29" ht="25.5" customHeight="1">
      <c r="B39" s="220"/>
      <c r="C39" s="95"/>
      <c r="D39" s="82"/>
      <c r="E39" s="155"/>
      <c r="F39" s="182">
        <v>99</v>
      </c>
      <c r="G39" s="192">
        <f>VLOOKUP(F39,'定義リスト　編集・削除をしないでください'!A2:B106,2,FALSE)</f>
        <v>99</v>
      </c>
      <c r="H39" s="187">
        <v>99</v>
      </c>
      <c r="I39" s="195">
        <f>VLOOKUP(X39,'定義リスト　編集・削除をしないでください'!D2:E106,2,FALSE)</f>
        <v>99</v>
      </c>
      <c r="J39" s="254"/>
      <c r="K39" s="216"/>
      <c r="L39" s="254"/>
      <c r="M39" s="267"/>
      <c r="N39" s="5"/>
      <c r="O39" s="186">
        <v>99</v>
      </c>
      <c r="P39" s="196">
        <f>VLOOKUP(O39,'定義リスト　編集・削除をしないでください'!A2:B106,2,FALSE)</f>
        <v>99</v>
      </c>
      <c r="Q39" s="187">
        <v>99</v>
      </c>
      <c r="R39" s="195">
        <f>VLOOKUP(Y39,'定義リスト　編集・削除をしないでください'!D2:E106,2,FALSE)</f>
        <v>99</v>
      </c>
      <c r="S39" s="236"/>
      <c r="T39" s="237"/>
      <c r="U39" s="158"/>
      <c r="V39" s="163"/>
      <c r="X39" t="str">
        <f>F39&amp;H39</f>
        <v>9999</v>
      </c>
      <c r="Y39" t="str">
        <f>O39&amp;Q39</f>
        <v>9999</v>
      </c>
      <c r="Z39" s="347"/>
      <c r="AA39" s="347"/>
      <c r="AB39" s="347"/>
      <c r="AC39" s="347"/>
    </row>
    <row r="40" spans="2:29" ht="25.5" customHeight="1">
      <c r="B40" s="221"/>
      <c r="C40" s="95"/>
      <c r="D40" s="82"/>
      <c r="E40" s="155"/>
      <c r="F40" s="185">
        <v>99</v>
      </c>
      <c r="G40" s="193">
        <f>VLOOKUP(F40,'定義リスト　編集・削除をしないでください'!A2:B106,2,FALSE)</f>
        <v>99</v>
      </c>
      <c r="H40" s="188">
        <v>99</v>
      </c>
      <c r="I40" s="193">
        <f>VLOOKUP(X40,'定義リスト　編集・削除をしないでください'!D2:E106,2,FALSE)</f>
        <v>99</v>
      </c>
      <c r="J40" s="228"/>
      <c r="K40" s="214"/>
      <c r="L40" s="228"/>
      <c r="M40" s="235"/>
      <c r="N40" s="153"/>
      <c r="O40" s="185">
        <v>99</v>
      </c>
      <c r="P40" s="193">
        <f>VLOOKUP(O40,'定義リスト　編集・削除をしないでください'!A2:B106,2,FALSE)</f>
        <v>99</v>
      </c>
      <c r="Q40" s="188">
        <v>99</v>
      </c>
      <c r="R40" s="198">
        <f>VLOOKUP(Y40,'定義リスト　編集・削除をしないでください'!D2:E106,2,FALSE)</f>
        <v>99</v>
      </c>
      <c r="S40" s="245"/>
      <c r="T40" s="246"/>
      <c r="U40" s="159"/>
      <c r="V40" s="163"/>
      <c r="X40" t="str">
        <f>F40&amp;H40</f>
        <v>9999</v>
      </c>
      <c r="Y40" t="str">
        <f>O40&amp;Q40</f>
        <v>9999</v>
      </c>
      <c r="Z40" s="347"/>
      <c r="AA40" s="347"/>
      <c r="AB40" s="347"/>
      <c r="AC40" s="347"/>
    </row>
    <row r="41" spans="1:29" ht="25.5" customHeight="1">
      <c r="A41" s="144"/>
      <c r="B41" s="222"/>
      <c r="C41" s="95"/>
      <c r="D41" s="82"/>
      <c r="E41" s="156"/>
      <c r="F41" s="185">
        <v>99</v>
      </c>
      <c r="G41" s="193">
        <f>VLOOKUP(F41,'定義リスト　編集・削除をしないでください'!A2:B106,2,FALSE)</f>
        <v>99</v>
      </c>
      <c r="H41" s="188">
        <v>99</v>
      </c>
      <c r="I41" s="193">
        <f>VLOOKUP(X41,'定義リスト　編集・削除をしないでください'!D2:E106,2,FALSE)</f>
        <v>99</v>
      </c>
      <c r="J41" s="238"/>
      <c r="K41" s="239"/>
      <c r="L41" s="228"/>
      <c r="M41" s="235"/>
      <c r="N41" s="154"/>
      <c r="O41" s="184">
        <v>99</v>
      </c>
      <c r="P41" s="197">
        <f>VLOOKUP(O41,'定義リスト　編集・削除をしないでください'!A2:B106,2,FALSE)</f>
        <v>99</v>
      </c>
      <c r="Q41" s="188">
        <v>99</v>
      </c>
      <c r="R41" s="193">
        <f>VLOOKUP(Y41,'定義リスト　編集・削除をしないでください'!D2:E106,2,FALSE)</f>
        <v>99</v>
      </c>
      <c r="S41" s="245"/>
      <c r="T41" s="246"/>
      <c r="U41" s="160"/>
      <c r="V41" s="163"/>
      <c r="X41" t="str">
        <f>F41&amp;H41</f>
        <v>9999</v>
      </c>
      <c r="Y41" t="str">
        <f>O41&amp;Q41</f>
        <v>9999</v>
      </c>
      <c r="Z41" s="347"/>
      <c r="AA41" s="347"/>
      <c r="AB41" s="347"/>
      <c r="AC41" s="347"/>
    </row>
    <row r="42" spans="1:29" ht="25.5" customHeight="1">
      <c r="A42" s="144"/>
      <c r="B42" s="222"/>
      <c r="C42" s="113"/>
      <c r="D42" s="82"/>
      <c r="E42" s="5"/>
      <c r="F42" s="185">
        <v>99</v>
      </c>
      <c r="G42" s="193">
        <f>VLOOKUP(F42,'定義リスト　編集・削除をしないでください'!A2:B106,2,FALSE)</f>
        <v>99</v>
      </c>
      <c r="H42" s="188">
        <v>99</v>
      </c>
      <c r="I42" s="193">
        <f>VLOOKUP(X42,'定義リスト　編集・削除をしないでください'!D2:E106,2,FALSE)</f>
        <v>99</v>
      </c>
      <c r="J42" s="228"/>
      <c r="K42" s="214"/>
      <c r="L42" s="228"/>
      <c r="M42" s="235"/>
      <c r="N42" s="153"/>
      <c r="O42" s="185">
        <v>99</v>
      </c>
      <c r="P42" s="193">
        <f>VLOOKUP(O42,'定義リスト　編集・削除をしないでください'!A2:B106,2,FALSE)</f>
        <v>99</v>
      </c>
      <c r="Q42" s="188">
        <v>99</v>
      </c>
      <c r="R42" s="193">
        <f>VLOOKUP(Y42,'定義リスト　編集・削除をしないでください'!D2:E106,2,FALSE)</f>
        <v>99</v>
      </c>
      <c r="S42" s="245"/>
      <c r="T42" s="246"/>
      <c r="U42" s="160"/>
      <c r="V42" s="163"/>
      <c r="X42" t="str">
        <f>F42&amp;H42</f>
        <v>9999</v>
      </c>
      <c r="Y42" t="str">
        <f>O42&amp;Q42</f>
        <v>9999</v>
      </c>
      <c r="Z42" s="347"/>
      <c r="AA42" s="347"/>
      <c r="AB42" s="347"/>
      <c r="AC42" s="347"/>
    </row>
    <row r="43" spans="1:29" ht="25.5" customHeight="1" thickBot="1">
      <c r="A43" s="144"/>
      <c r="B43" s="201" t="s">
        <v>158</v>
      </c>
      <c r="C43" s="95"/>
      <c r="D43" s="82"/>
      <c r="E43" s="155"/>
      <c r="F43" s="183">
        <v>99</v>
      </c>
      <c r="G43" s="194">
        <f>VLOOKUP(F43,'定義リスト　編集・削除をしないでください'!A2:B106,2,FALSE)</f>
        <v>99</v>
      </c>
      <c r="H43" s="189">
        <v>99</v>
      </c>
      <c r="I43" s="194">
        <f>VLOOKUP(X43,'定義リスト　編集・削除をしないでください'!D2:E106,2,FALSE)</f>
        <v>99</v>
      </c>
      <c r="J43" s="248"/>
      <c r="K43" s="250"/>
      <c r="L43" s="248"/>
      <c r="M43" s="249"/>
      <c r="N43" s="153"/>
      <c r="O43" s="183">
        <v>99</v>
      </c>
      <c r="P43" s="194">
        <f>VLOOKUP(O43,'定義リスト　編集・削除をしないでください'!A2:B106,2,FALSE)</f>
        <v>99</v>
      </c>
      <c r="Q43" s="189">
        <v>99</v>
      </c>
      <c r="R43" s="194">
        <f>VLOOKUP(Y43,'定義リスト　編集・削除をしないでください'!D2:E106,2,FALSE)</f>
        <v>99</v>
      </c>
      <c r="S43" s="242"/>
      <c r="T43" s="243"/>
      <c r="U43" s="164"/>
      <c r="V43" s="163"/>
      <c r="X43" t="str">
        <f>F43&amp;H43</f>
        <v>9999</v>
      </c>
      <c r="Y43" t="str">
        <f>O43&amp;Q43</f>
        <v>9999</v>
      </c>
      <c r="Z43" s="347"/>
      <c r="AA43" s="347"/>
      <c r="AB43" s="347"/>
      <c r="AC43" s="347"/>
    </row>
    <row r="44" spans="1:29" ht="17.25" customHeight="1">
      <c r="A44" s="144"/>
      <c r="B44" s="201"/>
      <c r="C44" s="95"/>
      <c r="D44" s="128"/>
      <c r="E44" s="129" t="s">
        <v>127</v>
      </c>
      <c r="F44" s="244" t="s">
        <v>162</v>
      </c>
      <c r="G44" s="244"/>
      <c r="H44" s="244"/>
      <c r="I44" s="244"/>
      <c r="J44" s="244"/>
      <c r="K44" s="244"/>
      <c r="L44" s="244"/>
      <c r="M44" s="244"/>
      <c r="N44" s="244"/>
      <c r="O44" s="244"/>
      <c r="P44" s="244"/>
      <c r="Q44" s="244"/>
      <c r="R44" s="244"/>
      <c r="S44" s="244"/>
      <c r="T44" s="244"/>
      <c r="U44" s="244"/>
      <c r="V44" s="103"/>
      <c r="Z44" s="347"/>
      <c r="AA44" s="347"/>
      <c r="AB44" s="347"/>
      <c r="AC44" s="347"/>
    </row>
    <row r="45" spans="1:29" ht="17.25" customHeight="1">
      <c r="A45" s="32"/>
      <c r="B45" s="202" t="s">
        <v>159</v>
      </c>
      <c r="C45" s="95"/>
      <c r="D45" s="128"/>
      <c r="E45" s="129"/>
      <c r="F45" s="244" t="s">
        <v>163</v>
      </c>
      <c r="G45" s="244"/>
      <c r="H45" s="244"/>
      <c r="I45" s="244"/>
      <c r="J45" s="244"/>
      <c r="K45" s="244"/>
      <c r="L45" s="244"/>
      <c r="M45" s="244"/>
      <c r="N45" s="244"/>
      <c r="O45" s="244"/>
      <c r="P45" s="244"/>
      <c r="Q45" s="244"/>
      <c r="R45" s="244"/>
      <c r="S45" s="244"/>
      <c r="T45" s="244"/>
      <c r="U45" s="244"/>
      <c r="V45" s="103"/>
      <c r="Z45" s="347"/>
      <c r="AA45" s="347"/>
      <c r="AB45" s="347"/>
      <c r="AC45" s="347"/>
    </row>
    <row r="46" spans="2:29" ht="17.25" customHeight="1">
      <c r="B46" s="203"/>
      <c r="C46" s="95"/>
      <c r="D46" s="128"/>
      <c r="E46" s="129" t="s">
        <v>127</v>
      </c>
      <c r="F46" s="209" t="s">
        <v>180</v>
      </c>
      <c r="G46" s="209"/>
      <c r="H46" s="209"/>
      <c r="I46" s="209"/>
      <c r="J46" s="209"/>
      <c r="K46" s="209"/>
      <c r="L46" s="209"/>
      <c r="M46" s="209"/>
      <c r="N46" s="209"/>
      <c r="O46" s="209"/>
      <c r="P46" s="209"/>
      <c r="Q46" s="209"/>
      <c r="R46" s="209"/>
      <c r="S46" s="209"/>
      <c r="T46" s="209"/>
      <c r="U46" s="209"/>
      <c r="V46" s="103"/>
      <c r="Z46" s="347"/>
      <c r="AA46" s="347"/>
      <c r="AB46" s="347"/>
      <c r="AC46" s="347"/>
    </row>
    <row r="47" spans="2:29" ht="17.25" customHeight="1">
      <c r="B47" s="203"/>
      <c r="C47" s="95"/>
      <c r="D47" s="247" t="s">
        <v>128</v>
      </c>
      <c r="E47" s="209"/>
      <c r="F47" s="209"/>
      <c r="G47" s="209"/>
      <c r="H47" s="209"/>
      <c r="I47" s="209"/>
      <c r="J47" s="209"/>
      <c r="K47" s="209"/>
      <c r="L47" s="209"/>
      <c r="M47" s="209"/>
      <c r="N47" s="209"/>
      <c r="O47" s="209"/>
      <c r="P47" s="209"/>
      <c r="Q47" s="209"/>
      <c r="R47" s="209"/>
      <c r="S47" s="209"/>
      <c r="T47" s="209"/>
      <c r="U47" s="209"/>
      <c r="V47" s="103"/>
      <c r="W47" s="102"/>
      <c r="Z47" s="347"/>
      <c r="AA47" s="347"/>
      <c r="AB47" s="347"/>
      <c r="AC47" s="347"/>
    </row>
    <row r="48" spans="2:29" s="1" customFormat="1" ht="21" customHeight="1">
      <c r="B48" s="203"/>
      <c r="C48" s="95"/>
      <c r="D48" s="82"/>
      <c r="E48" s="35"/>
      <c r="F48" s="35"/>
      <c r="G48" s="35"/>
      <c r="H48" s="35"/>
      <c r="I48" s="35"/>
      <c r="J48" s="35"/>
      <c r="K48" s="35"/>
      <c r="L48" s="35"/>
      <c r="M48" s="35"/>
      <c r="N48" s="35"/>
      <c r="O48" s="35"/>
      <c r="P48" s="35"/>
      <c r="Q48" s="35"/>
      <c r="R48" s="35"/>
      <c r="S48" s="12"/>
      <c r="T48" s="12"/>
      <c r="U48" s="115" t="s">
        <v>289</v>
      </c>
      <c r="V48" s="2"/>
      <c r="Z48" s="347"/>
      <c r="AA48" s="347"/>
      <c r="AB48" s="347"/>
      <c r="AC48" s="347"/>
    </row>
    <row r="49" spans="2:26" s="1" customFormat="1" ht="18" customHeight="1">
      <c r="B49" s="116"/>
      <c r="C49" s="95"/>
      <c r="D49" s="130"/>
      <c r="E49" s="114" t="s">
        <v>156</v>
      </c>
      <c r="F49" s="11"/>
      <c r="G49" s="11"/>
      <c r="H49" s="11"/>
      <c r="I49" s="11"/>
      <c r="J49" s="11"/>
      <c r="K49" s="105"/>
      <c r="L49" s="105"/>
      <c r="M49" s="105"/>
      <c r="N49" s="10"/>
      <c r="O49"/>
      <c r="P49" s="115"/>
      <c r="Q49" s="115"/>
      <c r="R49" s="115"/>
      <c r="S49" s="35"/>
      <c r="T49" s="35"/>
      <c r="U49"/>
      <c r="V49" s="2"/>
      <c r="Z49"/>
    </row>
    <row r="50" spans="2:22" ht="18" customHeight="1">
      <c r="B50" s="240"/>
      <c r="C50" s="95"/>
      <c r="D50" s="131"/>
      <c r="E50" s="7" t="s">
        <v>18</v>
      </c>
      <c r="F50" s="11"/>
      <c r="G50" s="4"/>
      <c r="H50" s="11"/>
      <c r="I50" s="11"/>
      <c r="J50" s="11"/>
      <c r="K50" s="11"/>
      <c r="L50" s="119"/>
      <c r="M50" s="11"/>
      <c r="N50" s="11"/>
      <c r="O50" s="11"/>
      <c r="P50" s="11"/>
      <c r="Q50" s="11"/>
      <c r="R50" s="11"/>
      <c r="S50" s="35"/>
      <c r="T50" s="35"/>
      <c r="U50" s="35"/>
      <c r="V50" s="2"/>
    </row>
    <row r="51" spans="2:25" ht="18" customHeight="1">
      <c r="B51" s="240"/>
      <c r="C51" s="95"/>
      <c r="D51" s="117"/>
      <c r="E51" s="114" t="s">
        <v>20</v>
      </c>
      <c r="F51" s="114"/>
      <c r="G51" s="83"/>
      <c r="H51" s="12"/>
      <c r="I51" s="12"/>
      <c r="J51" s="12"/>
      <c r="K51" s="12"/>
      <c r="L51" s="12"/>
      <c r="M51" s="12"/>
      <c r="N51" s="12"/>
      <c r="O51" s="10"/>
      <c r="P51" s="10"/>
      <c r="Q51" s="10"/>
      <c r="R51" s="11"/>
      <c r="S51" s="115"/>
      <c r="T51" s="115"/>
      <c r="V51" s="2"/>
      <c r="Y51" s="32"/>
    </row>
    <row r="52" spans="2:22" ht="18" customHeight="1">
      <c r="B52" s="240"/>
      <c r="C52" s="95"/>
      <c r="D52" s="126"/>
      <c r="E52" s="120" t="s">
        <v>273</v>
      </c>
      <c r="F52" s="121"/>
      <c r="G52" s="122"/>
      <c r="H52" s="123"/>
      <c r="I52" s="124"/>
      <c r="J52" s="123"/>
      <c r="K52" s="122"/>
      <c r="L52" s="122"/>
      <c r="M52" s="122"/>
      <c r="N52" s="122"/>
      <c r="O52" s="122"/>
      <c r="P52" s="122"/>
      <c r="Q52" s="122"/>
      <c r="R52" s="11"/>
      <c r="S52" s="11"/>
      <c r="T52" s="11"/>
      <c r="V52" s="2"/>
    </row>
    <row r="53" spans="2:22" ht="18" customHeight="1">
      <c r="B53" s="240"/>
      <c r="C53" s="81"/>
      <c r="D53" s="126"/>
      <c r="E53" s="5" t="s">
        <v>274</v>
      </c>
      <c r="F53" s="114"/>
      <c r="G53" s="83"/>
      <c r="H53" s="4"/>
      <c r="I53" s="125"/>
      <c r="J53" s="4"/>
      <c r="K53" s="11"/>
      <c r="L53" s="11"/>
      <c r="M53" s="11"/>
      <c r="N53" s="11"/>
      <c r="O53" s="11"/>
      <c r="P53" s="11"/>
      <c r="Q53" s="11"/>
      <c r="R53" s="11"/>
      <c r="S53" s="12"/>
      <c r="T53" s="12"/>
      <c r="U53" s="12"/>
      <c r="V53" s="2"/>
    </row>
    <row r="54" spans="2:22" ht="18" customHeight="1">
      <c r="B54" s="240"/>
      <c r="C54" s="117"/>
      <c r="E54" s="241" t="s">
        <v>129</v>
      </c>
      <c r="F54" s="241"/>
      <c r="G54" s="241"/>
      <c r="H54" s="241"/>
      <c r="I54" s="241"/>
      <c r="J54" s="241"/>
      <c r="K54" s="241"/>
      <c r="L54" s="241"/>
      <c r="M54" s="241"/>
      <c r="N54" s="241"/>
      <c r="O54" s="241"/>
      <c r="P54" s="241"/>
      <c r="Q54" s="241"/>
      <c r="R54" s="241"/>
      <c r="S54" s="241"/>
      <c r="T54" s="241"/>
      <c r="U54" s="241"/>
      <c r="V54" s="2"/>
    </row>
    <row r="55" spans="2:22" ht="18" customHeight="1">
      <c r="B55" s="240"/>
      <c r="C55" s="2"/>
      <c r="E55" s="5" t="s">
        <v>130</v>
      </c>
      <c r="F55" s="5"/>
      <c r="G55" s="83"/>
      <c r="H55" s="114"/>
      <c r="I55" s="11"/>
      <c r="J55" s="83"/>
      <c r="K55" s="114"/>
      <c r="L55" s="114"/>
      <c r="M55" s="114"/>
      <c r="N55" s="114"/>
      <c r="O55" s="114"/>
      <c r="P55" s="114"/>
      <c r="Q55" s="5"/>
      <c r="R55" s="5"/>
      <c r="S55" s="11"/>
      <c r="T55" s="11"/>
      <c r="U55" s="11"/>
      <c r="V55" s="2"/>
    </row>
    <row r="56" spans="2:22" ht="18" customHeight="1">
      <c r="B56" s="240"/>
      <c r="C56" s="2"/>
      <c r="E56" s="5" t="s">
        <v>131</v>
      </c>
      <c r="F56" s="76"/>
      <c r="G56" s="76"/>
      <c r="H56" s="114"/>
      <c r="I56" s="114"/>
      <c r="J56" s="83"/>
      <c r="K56" s="5"/>
      <c r="L56" s="5"/>
      <c r="M56" s="5"/>
      <c r="N56" s="5"/>
      <c r="O56" s="5"/>
      <c r="P56" s="5"/>
      <c r="Q56" s="5"/>
      <c r="R56" s="5"/>
      <c r="S56" s="7"/>
      <c r="T56" s="7"/>
      <c r="U56" s="7"/>
      <c r="V56" s="2"/>
    </row>
    <row r="57" spans="2:21" ht="18" customHeight="1">
      <c r="B57" s="118"/>
      <c r="C57" s="2"/>
      <c r="E57" s="9"/>
      <c r="F57" s="9"/>
      <c r="G57" s="9"/>
      <c r="H57" s="9"/>
      <c r="I57" s="9"/>
      <c r="J57" s="9"/>
      <c r="K57" s="9"/>
      <c r="L57" s="9"/>
      <c r="M57" s="9"/>
      <c r="N57" s="9"/>
      <c r="O57" s="9"/>
      <c r="P57" s="9"/>
      <c r="Q57" s="9"/>
      <c r="R57" s="9"/>
      <c r="S57" s="9"/>
      <c r="T57" s="9"/>
      <c r="U57" s="9"/>
    </row>
    <row r="58" spans="3:21" ht="18" customHeight="1">
      <c r="C58" s="2"/>
      <c r="E58" s="9"/>
      <c r="F58" s="9"/>
      <c r="G58" s="9"/>
      <c r="H58" s="9"/>
      <c r="I58" s="9"/>
      <c r="J58" s="9"/>
      <c r="K58" s="9"/>
      <c r="L58" s="9"/>
      <c r="M58" s="9"/>
      <c r="N58" s="9"/>
      <c r="O58" s="9"/>
      <c r="P58" s="9"/>
      <c r="Q58" s="9"/>
      <c r="R58" s="9"/>
      <c r="S58" s="9"/>
      <c r="T58" s="9"/>
      <c r="U58" s="9"/>
    </row>
    <row r="59" spans="5:21" ht="13.5">
      <c r="E59" s="9"/>
      <c r="F59" s="9"/>
      <c r="G59" s="9"/>
      <c r="H59" s="9"/>
      <c r="I59" s="9"/>
      <c r="J59" s="9"/>
      <c r="K59" s="9"/>
      <c r="L59" s="9"/>
      <c r="M59" s="9"/>
      <c r="N59" s="9"/>
      <c r="O59" s="9"/>
      <c r="P59" s="9"/>
      <c r="Q59" s="9"/>
      <c r="R59" s="9"/>
      <c r="S59" s="9"/>
      <c r="T59" s="9"/>
      <c r="U59" s="9"/>
    </row>
    <row r="60" spans="5:21" ht="13.5">
      <c r="E60" s="9"/>
      <c r="F60" s="9"/>
      <c r="G60" s="9"/>
      <c r="H60" s="9"/>
      <c r="I60" s="9"/>
      <c r="J60" s="9"/>
      <c r="K60" s="9"/>
      <c r="L60" s="9"/>
      <c r="M60" s="9"/>
      <c r="N60" s="9"/>
      <c r="O60" s="9"/>
      <c r="P60" s="9"/>
      <c r="Q60" s="9"/>
      <c r="R60" s="9"/>
      <c r="S60" s="9"/>
      <c r="T60" s="9"/>
      <c r="U60" s="9"/>
    </row>
    <row r="61" spans="5:21" ht="13.5">
      <c r="E61" s="9"/>
      <c r="F61" s="9"/>
      <c r="G61" s="9"/>
      <c r="H61" s="9"/>
      <c r="I61" s="9"/>
      <c r="J61" s="9"/>
      <c r="K61" s="9"/>
      <c r="L61" s="9"/>
      <c r="M61" s="9"/>
      <c r="N61" s="9"/>
      <c r="O61" s="9"/>
      <c r="P61" s="9"/>
      <c r="Q61" s="9"/>
      <c r="R61" s="9"/>
      <c r="S61" s="9"/>
      <c r="T61" s="9"/>
      <c r="U61" s="9"/>
    </row>
    <row r="62" spans="5:21" ht="13.5">
      <c r="E62" s="9"/>
      <c r="F62" s="9"/>
      <c r="G62" s="9"/>
      <c r="H62" s="9"/>
      <c r="I62" s="9"/>
      <c r="J62" s="9"/>
      <c r="K62" s="9"/>
      <c r="L62" s="9"/>
      <c r="M62" s="9"/>
      <c r="N62" s="9"/>
      <c r="O62" s="9"/>
      <c r="P62" s="9"/>
      <c r="Q62" s="9"/>
      <c r="R62" s="9"/>
      <c r="S62" s="9"/>
      <c r="T62" s="9"/>
      <c r="U62" s="9"/>
    </row>
    <row r="63" spans="5:21" ht="13.5">
      <c r="E63" s="9"/>
      <c r="F63" s="9"/>
      <c r="G63" s="9"/>
      <c r="H63" s="9"/>
      <c r="I63" s="9"/>
      <c r="J63" s="9"/>
      <c r="K63" s="9"/>
      <c r="L63" s="9"/>
      <c r="M63" s="9"/>
      <c r="N63" s="9"/>
      <c r="O63" s="9"/>
      <c r="P63" s="9"/>
      <c r="Q63" s="9"/>
      <c r="R63" s="9"/>
      <c r="S63" s="9"/>
      <c r="T63" s="9"/>
      <c r="U63" s="9"/>
    </row>
    <row r="64" spans="5:21" ht="13.5">
      <c r="E64" s="9"/>
      <c r="F64" s="9"/>
      <c r="G64" s="9"/>
      <c r="H64" s="9"/>
      <c r="I64" s="9"/>
      <c r="J64" s="9"/>
      <c r="K64" s="9"/>
      <c r="L64" s="9"/>
      <c r="M64" s="9"/>
      <c r="N64" s="9"/>
      <c r="O64" s="9"/>
      <c r="P64" s="9"/>
      <c r="Q64" s="9"/>
      <c r="R64" s="9"/>
      <c r="S64" s="9"/>
      <c r="T64" s="9"/>
      <c r="U64" s="9"/>
    </row>
    <row r="65" spans="5:21" ht="13.5">
      <c r="E65" s="9"/>
      <c r="F65" s="9"/>
      <c r="G65" s="9"/>
      <c r="H65" s="9"/>
      <c r="I65" s="9"/>
      <c r="J65" s="9"/>
      <c r="K65" s="9"/>
      <c r="L65" s="9"/>
      <c r="M65" s="9"/>
      <c r="N65" s="9"/>
      <c r="O65" s="9"/>
      <c r="P65" s="9"/>
      <c r="Q65" s="9"/>
      <c r="R65" s="9"/>
      <c r="S65" s="9"/>
      <c r="T65" s="9"/>
      <c r="U65" s="9"/>
    </row>
    <row r="66" spans="5:21" ht="13.5">
      <c r="E66" s="9"/>
      <c r="F66" s="9"/>
      <c r="G66" s="9"/>
      <c r="H66" s="9"/>
      <c r="I66" s="9"/>
      <c r="J66" s="9"/>
      <c r="K66" s="9"/>
      <c r="L66" s="9"/>
      <c r="M66" s="9"/>
      <c r="N66" s="9"/>
      <c r="O66" s="9"/>
      <c r="P66" s="9"/>
      <c r="Q66" s="9"/>
      <c r="R66" s="9"/>
      <c r="S66" s="9"/>
      <c r="T66" s="9"/>
      <c r="U66" s="9"/>
    </row>
    <row r="67" spans="5:21" ht="13.5">
      <c r="E67" s="9"/>
      <c r="F67" s="9"/>
      <c r="G67" s="9"/>
      <c r="H67" s="9"/>
      <c r="I67" s="9"/>
      <c r="J67" s="9"/>
      <c r="K67" s="9"/>
      <c r="L67" s="9"/>
      <c r="M67" s="9"/>
      <c r="N67" s="9"/>
      <c r="O67" s="9"/>
      <c r="P67" s="9"/>
      <c r="Q67" s="9"/>
      <c r="R67" s="9"/>
      <c r="S67" s="9"/>
      <c r="T67" s="9"/>
      <c r="U67" s="9"/>
    </row>
    <row r="68" spans="5:21" ht="13.5">
      <c r="E68" s="9"/>
      <c r="F68" s="9"/>
      <c r="G68" s="9"/>
      <c r="H68" s="9"/>
      <c r="I68" s="9"/>
      <c r="J68" s="9"/>
      <c r="K68" s="9"/>
      <c r="L68" s="9"/>
      <c r="M68" s="9"/>
      <c r="N68" s="9"/>
      <c r="O68" s="9"/>
      <c r="P68" s="9"/>
      <c r="Q68" s="9"/>
      <c r="R68" s="9"/>
      <c r="S68" s="9"/>
      <c r="T68" s="9"/>
      <c r="U68" s="9"/>
    </row>
    <row r="69" spans="5:21" ht="13.5">
      <c r="E69" s="9"/>
      <c r="F69" s="9"/>
      <c r="G69" s="9"/>
      <c r="H69" s="9"/>
      <c r="I69" s="9"/>
      <c r="J69" s="9"/>
      <c r="K69" s="9"/>
      <c r="L69" s="9"/>
      <c r="M69" s="9"/>
      <c r="N69" s="9"/>
      <c r="O69" s="9"/>
      <c r="P69" s="9"/>
      <c r="Q69" s="9"/>
      <c r="R69" s="9"/>
      <c r="S69" s="9"/>
      <c r="T69" s="9"/>
      <c r="U69" s="9"/>
    </row>
    <row r="70" spans="5:21" ht="13.5">
      <c r="E70" s="9"/>
      <c r="F70" s="9"/>
      <c r="G70" s="9"/>
      <c r="H70" s="9"/>
      <c r="I70" s="9"/>
      <c r="J70" s="9"/>
      <c r="K70" s="9"/>
      <c r="L70" s="9"/>
      <c r="M70" s="9"/>
      <c r="N70" s="9"/>
      <c r="O70" s="9"/>
      <c r="P70" s="9"/>
      <c r="Q70" s="9"/>
      <c r="R70" s="9"/>
      <c r="S70" s="9"/>
      <c r="T70" s="9"/>
      <c r="U70" s="9"/>
    </row>
    <row r="71" spans="5:21" ht="13.5">
      <c r="E71" s="9"/>
      <c r="F71" s="9"/>
      <c r="G71" s="9"/>
      <c r="H71" s="9"/>
      <c r="I71" s="9"/>
      <c r="J71" s="9"/>
      <c r="K71" s="9"/>
      <c r="L71" s="9"/>
      <c r="M71" s="9"/>
      <c r="N71" s="9"/>
      <c r="O71" s="9"/>
      <c r="P71" s="9"/>
      <c r="Q71" s="9"/>
      <c r="R71" s="9"/>
      <c r="S71" s="9"/>
      <c r="T71" s="9"/>
      <c r="U71" s="9"/>
    </row>
    <row r="72" spans="5:21" ht="13.5">
      <c r="E72" s="9"/>
      <c r="F72" s="9"/>
      <c r="G72" s="9"/>
      <c r="H72" s="9"/>
      <c r="I72" s="9"/>
      <c r="J72" s="9"/>
      <c r="K72" s="9"/>
      <c r="L72" s="9"/>
      <c r="M72" s="9"/>
      <c r="N72" s="9"/>
      <c r="O72" s="9"/>
      <c r="P72" s="9"/>
      <c r="Q72" s="9"/>
      <c r="R72" s="9"/>
      <c r="S72" s="9"/>
      <c r="T72" s="9"/>
      <c r="U72" s="9"/>
    </row>
    <row r="73" spans="5:21" ht="13.5">
      <c r="E73" s="9"/>
      <c r="F73" s="9"/>
      <c r="G73" s="9"/>
      <c r="H73" s="9"/>
      <c r="I73" s="9"/>
      <c r="J73" s="9"/>
      <c r="K73" s="9"/>
      <c r="L73" s="9"/>
      <c r="M73" s="9"/>
      <c r="N73" s="9"/>
      <c r="O73" s="9"/>
      <c r="P73" s="9"/>
      <c r="Q73" s="9"/>
      <c r="R73" s="9"/>
      <c r="S73" s="9"/>
      <c r="T73" s="9"/>
      <c r="U73" s="9"/>
    </row>
    <row r="74" spans="5:21" ht="13.5">
      <c r="E74" s="9"/>
      <c r="F74" s="9"/>
      <c r="G74" s="9"/>
      <c r="H74" s="9"/>
      <c r="I74" s="9"/>
      <c r="J74" s="9"/>
      <c r="K74" s="9"/>
      <c r="L74" s="9"/>
      <c r="M74" s="9"/>
      <c r="N74" s="9"/>
      <c r="O74" s="9"/>
      <c r="P74" s="9"/>
      <c r="Q74" s="9"/>
      <c r="R74" s="9"/>
      <c r="S74" s="9"/>
      <c r="T74" s="9"/>
      <c r="U74" s="9"/>
    </row>
    <row r="75" spans="5:21" ht="13.5">
      <c r="E75" s="9"/>
      <c r="F75" s="9"/>
      <c r="G75" s="9"/>
      <c r="H75" s="9"/>
      <c r="I75" s="9"/>
      <c r="J75" s="9"/>
      <c r="K75" s="9"/>
      <c r="L75" s="9"/>
      <c r="M75" s="9"/>
      <c r="N75" s="9"/>
      <c r="O75" s="9"/>
      <c r="P75" s="9"/>
      <c r="Q75" s="9"/>
      <c r="R75" s="9"/>
      <c r="S75" s="9"/>
      <c r="T75" s="9"/>
      <c r="U75" s="9"/>
    </row>
    <row r="76" spans="5:21" ht="13.5">
      <c r="E76" s="9"/>
      <c r="F76" s="9"/>
      <c r="G76" s="9"/>
      <c r="H76" s="9"/>
      <c r="I76" s="9"/>
      <c r="J76" s="9"/>
      <c r="K76" s="9"/>
      <c r="L76" s="9"/>
      <c r="M76" s="9"/>
      <c r="N76" s="9"/>
      <c r="O76" s="9"/>
      <c r="P76" s="9"/>
      <c r="Q76" s="9"/>
      <c r="R76" s="9"/>
      <c r="S76" s="9"/>
      <c r="T76" s="9"/>
      <c r="U76" s="9"/>
    </row>
    <row r="77" spans="5:21" ht="13.5">
      <c r="E77" s="9"/>
      <c r="F77" s="9"/>
      <c r="G77" s="9"/>
      <c r="H77" s="9"/>
      <c r="I77" s="9"/>
      <c r="J77" s="9"/>
      <c r="K77" s="9"/>
      <c r="L77" s="9"/>
      <c r="M77" s="9"/>
      <c r="N77" s="9"/>
      <c r="O77" s="9"/>
      <c r="P77" s="9"/>
      <c r="Q77" s="9"/>
      <c r="R77" s="9"/>
      <c r="S77" s="9"/>
      <c r="T77" s="9"/>
      <c r="U77" s="9"/>
    </row>
    <row r="78" spans="5:21" ht="13.5">
      <c r="E78" s="9"/>
      <c r="F78" s="9"/>
      <c r="G78" s="9"/>
      <c r="H78" s="9"/>
      <c r="I78" s="9"/>
      <c r="J78" s="9"/>
      <c r="K78" s="9"/>
      <c r="L78" s="9"/>
      <c r="M78" s="9"/>
      <c r="N78" s="9"/>
      <c r="O78" s="9"/>
      <c r="P78" s="9"/>
      <c r="Q78" s="9"/>
      <c r="R78" s="9"/>
      <c r="S78" s="9"/>
      <c r="T78" s="9"/>
      <c r="U78" s="9"/>
    </row>
    <row r="79" spans="5:21" ht="13.5">
      <c r="E79" s="9"/>
      <c r="F79" s="9"/>
      <c r="G79" s="9"/>
      <c r="H79" s="9"/>
      <c r="I79" s="9"/>
      <c r="J79" s="9"/>
      <c r="K79" s="9"/>
      <c r="L79" s="9"/>
      <c r="M79" s="9"/>
      <c r="N79" s="9"/>
      <c r="O79" s="9"/>
      <c r="P79" s="9"/>
      <c r="Q79" s="9"/>
      <c r="R79" s="9"/>
      <c r="S79" s="9"/>
      <c r="T79" s="9"/>
      <c r="U79" s="9"/>
    </row>
    <row r="80" spans="5:21" ht="13.5">
      <c r="E80" s="9"/>
      <c r="F80" s="9"/>
      <c r="G80" s="9"/>
      <c r="H80" s="9"/>
      <c r="I80" s="9"/>
      <c r="J80" s="9"/>
      <c r="K80" s="9"/>
      <c r="L80" s="9"/>
      <c r="M80" s="9"/>
      <c r="N80" s="9"/>
      <c r="O80" s="9"/>
      <c r="P80" s="9"/>
      <c r="Q80" s="9"/>
      <c r="R80" s="9"/>
      <c r="S80" s="9"/>
      <c r="T80" s="9"/>
      <c r="U80" s="9"/>
    </row>
    <row r="81" spans="5:21" ht="13.5">
      <c r="E81" s="9"/>
      <c r="F81" s="9"/>
      <c r="G81" s="9"/>
      <c r="H81" s="9"/>
      <c r="I81" s="9"/>
      <c r="J81" s="9"/>
      <c r="K81" s="9"/>
      <c r="L81" s="9"/>
      <c r="M81" s="9"/>
      <c r="N81" s="9"/>
      <c r="O81" s="9"/>
      <c r="P81" s="9"/>
      <c r="Q81" s="9"/>
      <c r="R81" s="9"/>
      <c r="S81" s="9"/>
      <c r="T81" s="9"/>
      <c r="U81" s="9"/>
    </row>
    <row r="82" spans="5:21" ht="13.5">
      <c r="E82" s="9"/>
      <c r="F82" s="9"/>
      <c r="G82" s="9"/>
      <c r="H82" s="9"/>
      <c r="I82" s="9"/>
      <c r="J82" s="9"/>
      <c r="K82" s="9"/>
      <c r="L82" s="9"/>
      <c r="M82" s="9"/>
      <c r="N82" s="9"/>
      <c r="O82" s="9"/>
      <c r="P82" s="9"/>
      <c r="Q82" s="9"/>
      <c r="R82" s="9"/>
      <c r="S82" s="9"/>
      <c r="T82" s="9"/>
      <c r="U82" s="9"/>
    </row>
    <row r="83" spans="6:21" ht="13.5">
      <c r="F83" s="9"/>
      <c r="G83" s="9"/>
      <c r="H83" s="9"/>
      <c r="I83" s="9"/>
      <c r="J83" s="9"/>
      <c r="K83" s="9"/>
      <c r="L83" s="9"/>
      <c r="M83" s="9"/>
      <c r="N83" s="9"/>
      <c r="O83" s="9"/>
      <c r="P83" s="9"/>
      <c r="Q83" s="9"/>
      <c r="R83" s="9"/>
      <c r="S83" s="9"/>
      <c r="T83" s="9"/>
      <c r="U83" s="9"/>
    </row>
    <row r="84" spans="6:21" ht="13.5">
      <c r="F84" s="9"/>
      <c r="G84" s="9"/>
      <c r="H84" s="9"/>
      <c r="I84" s="9"/>
      <c r="J84" s="9"/>
      <c r="K84" s="9"/>
      <c r="L84" s="9"/>
      <c r="M84" s="9"/>
      <c r="N84" s="9"/>
      <c r="O84" s="9"/>
      <c r="P84" s="9"/>
      <c r="Q84" s="9"/>
      <c r="R84" s="9"/>
      <c r="S84" s="9"/>
      <c r="T84" s="9"/>
      <c r="U84" s="9"/>
    </row>
    <row r="85" spans="8:21" ht="13.5">
      <c r="H85" s="9"/>
      <c r="I85" s="9"/>
      <c r="J85" s="9"/>
      <c r="K85" s="9"/>
      <c r="L85" s="9"/>
      <c r="M85" s="9"/>
      <c r="N85" s="9"/>
      <c r="O85" s="9"/>
      <c r="P85" s="9"/>
      <c r="Q85" s="9"/>
      <c r="R85" s="9"/>
      <c r="S85" s="9"/>
      <c r="T85" s="9"/>
      <c r="U85" s="9"/>
    </row>
    <row r="86" spans="19:21" ht="13.5">
      <c r="S86" s="9"/>
      <c r="T86" s="9"/>
      <c r="U86" s="9"/>
    </row>
    <row r="87" spans="19:21" ht="13.5">
      <c r="S87" s="9"/>
      <c r="T87" s="9"/>
      <c r="U87" s="9"/>
    </row>
  </sheetData>
  <sheetProtection/>
  <protectedRanges>
    <protectedRange sqref="S39:U43" name="範囲8"/>
    <protectedRange sqref="J39:M43" name="範囲7"/>
    <protectedRange sqref="F39:F43" name="範囲1"/>
    <protectedRange sqref="H39:H43" name="範囲2"/>
    <protectedRange sqref="O39:O43" name="範囲3"/>
    <protectedRange sqref="Q39:Q43" name="範囲4"/>
    <protectedRange sqref="F32:G34" name="範囲5"/>
    <protectedRange sqref="E4:U21" name="範囲6"/>
  </protectedRanges>
  <mergeCells count="112">
    <mergeCell ref="Z38:AC48"/>
    <mergeCell ref="B25:B26"/>
    <mergeCell ref="G20:J20"/>
    <mergeCell ref="E23:P23"/>
    <mergeCell ref="H33:I33"/>
    <mergeCell ref="H34:I34"/>
    <mergeCell ref="J31:M31"/>
    <mergeCell ref="J32:M32"/>
    <mergeCell ref="J33:M33"/>
    <mergeCell ref="F45:U45"/>
    <mergeCell ref="F17:J17"/>
    <mergeCell ref="G21:J21"/>
    <mergeCell ref="K19:Q19"/>
    <mergeCell ref="B23:B24"/>
    <mergeCell ref="H31:I31"/>
    <mergeCell ref="B21:B22"/>
    <mergeCell ref="B18:B20"/>
    <mergeCell ref="B27:B28"/>
    <mergeCell ref="B29:B30"/>
    <mergeCell ref="E29:U29"/>
    <mergeCell ref="F16:J16"/>
    <mergeCell ref="P5:U5"/>
    <mergeCell ref="G14:J14"/>
    <mergeCell ref="O8:T8"/>
    <mergeCell ref="F11:J11"/>
    <mergeCell ref="K15:R15"/>
    <mergeCell ref="K16:R16"/>
    <mergeCell ref="G15:J15"/>
    <mergeCell ref="K14:R14"/>
    <mergeCell ref="F12:J12"/>
    <mergeCell ref="N2:T2"/>
    <mergeCell ref="S11:U17"/>
    <mergeCell ref="K12:R12"/>
    <mergeCell ref="K13:R13"/>
    <mergeCell ref="L37:M38"/>
    <mergeCell ref="S37:T38"/>
    <mergeCell ref="U37:U38"/>
    <mergeCell ref="S10:U10"/>
    <mergeCell ref="K11:R11"/>
    <mergeCell ref="P4:Q4"/>
    <mergeCell ref="G13:J13"/>
    <mergeCell ref="L40:M40"/>
    <mergeCell ref="B2:B3"/>
    <mergeCell ref="B6:B8"/>
    <mergeCell ref="E6:H6"/>
    <mergeCell ref="F7:U7"/>
    <mergeCell ref="B9:B11"/>
    <mergeCell ref="B4:B5"/>
    <mergeCell ref="E4:F4"/>
    <mergeCell ref="G4:H4"/>
    <mergeCell ref="S4:U4"/>
    <mergeCell ref="G5:H5"/>
    <mergeCell ref="J5:O5"/>
    <mergeCell ref="K4:L4"/>
    <mergeCell ref="M4:O4"/>
    <mergeCell ref="E5:F5"/>
    <mergeCell ref="B15:B16"/>
    <mergeCell ref="Q24:T28"/>
    <mergeCell ref="E25:P25"/>
    <mergeCell ref="E26:P26"/>
    <mergeCell ref="G19:J19"/>
    <mergeCell ref="K17:R17"/>
    <mergeCell ref="E24:P24"/>
    <mergeCell ref="K20:Q20"/>
    <mergeCell ref="K21:Q21"/>
    <mergeCell ref="Q23:T23"/>
    <mergeCell ref="N33:U33"/>
    <mergeCell ref="J42:K42"/>
    <mergeCell ref="S40:T40"/>
    <mergeCell ref="S41:T41"/>
    <mergeCell ref="L39:M39"/>
    <mergeCell ref="Q37:R37"/>
    <mergeCell ref="N31:U31"/>
    <mergeCell ref="O37:P37"/>
    <mergeCell ref="F35:N35"/>
    <mergeCell ref="J34:M34"/>
    <mergeCell ref="J39:K39"/>
    <mergeCell ref="H32:I32"/>
    <mergeCell ref="N32:U32"/>
    <mergeCell ref="F31:G31"/>
    <mergeCell ref="F37:G37"/>
    <mergeCell ref="F34:G34"/>
    <mergeCell ref="B50:B56"/>
    <mergeCell ref="E54:U54"/>
    <mergeCell ref="S43:T43"/>
    <mergeCell ref="F44:U44"/>
    <mergeCell ref="F46:U46"/>
    <mergeCell ref="S42:T42"/>
    <mergeCell ref="L42:M42"/>
    <mergeCell ref="D47:U47"/>
    <mergeCell ref="L43:M43"/>
    <mergeCell ref="J43:K43"/>
    <mergeCell ref="B38:B39"/>
    <mergeCell ref="B40:B42"/>
    <mergeCell ref="B34:B37"/>
    <mergeCell ref="N34:U34"/>
    <mergeCell ref="J40:K40"/>
    <mergeCell ref="J37:K38"/>
    <mergeCell ref="H37:I37"/>
    <mergeCell ref="L41:M41"/>
    <mergeCell ref="S39:T39"/>
    <mergeCell ref="J41:K41"/>
    <mergeCell ref="B43:B44"/>
    <mergeCell ref="B45:B48"/>
    <mergeCell ref="E3:H3"/>
    <mergeCell ref="J6:U6"/>
    <mergeCell ref="E27:P27"/>
    <mergeCell ref="E28:P28"/>
    <mergeCell ref="B31:B32"/>
    <mergeCell ref="F33:G33"/>
    <mergeCell ref="F32:G32"/>
    <mergeCell ref="B12:B14"/>
  </mergeCells>
  <dataValidations count="4">
    <dataValidation type="list" allowBlank="1" showInputMessage="1" showErrorMessage="1" sqref="Y2">
      <formula1>番号１</formula1>
    </dataValidation>
    <dataValidation type="list" allowBlank="1" showInputMessage="1" showErrorMessage="1" sqref="Y3:Y16">
      <formula1>$G$1:$G$10</formula1>
    </dataValidation>
    <dataValidation type="list" allowBlank="1" showInputMessage="1" showErrorMessage="1" sqref="F39:F43 O39:O43">
      <formula1>$Y$3:$Y$17</formula1>
    </dataValidation>
    <dataValidation type="list" allowBlank="1" showInputMessage="1" showErrorMessage="1" sqref="H39:H43 Q39:Q43">
      <formula1>$Z$3:$Z$35</formula1>
    </dataValidation>
  </dataValidations>
  <printOptions/>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90" r:id="rId3"/>
  <legacyDrawing r:id="rId2"/>
</worksheet>
</file>

<file path=xl/worksheets/sheet2.xml><?xml version="1.0" encoding="utf-8"?>
<worksheet xmlns="http://schemas.openxmlformats.org/spreadsheetml/2006/main" xmlns:r="http://schemas.openxmlformats.org/officeDocument/2006/relationships">
  <sheetPr>
    <tabColor theme="0"/>
  </sheetPr>
  <dimension ref="B2:AM39"/>
  <sheetViews>
    <sheetView view="pageBreakPreview" zoomScale="90" zoomScaleSheetLayoutView="90" workbookViewId="0" topLeftCell="A19">
      <selection activeCell="U2" sqref="U2"/>
    </sheetView>
  </sheetViews>
  <sheetFormatPr defaultColWidth="9.00390625" defaultRowHeight="13.5"/>
  <cols>
    <col min="1" max="1" width="1.37890625" style="0" customWidth="1"/>
    <col min="2" max="4" width="4.00390625" style="0" customWidth="1"/>
    <col min="5" max="5" width="5.25390625" style="0" customWidth="1"/>
    <col min="6" max="6" width="7.00390625" style="0" customWidth="1"/>
    <col min="7" max="7" width="11.00390625" style="0" customWidth="1"/>
    <col min="8" max="8" width="3.125" style="0" customWidth="1"/>
    <col min="9" max="9" width="10.125" style="0" customWidth="1"/>
    <col min="10" max="10" width="3.75390625" style="0" customWidth="1"/>
    <col min="11" max="11" width="4.375" style="0" customWidth="1"/>
    <col min="12" max="12" width="2.625" style="0" customWidth="1"/>
    <col min="13" max="13" width="5.625" style="0" customWidth="1"/>
    <col min="14" max="14" width="11.625" style="0" customWidth="1"/>
    <col min="15" max="15" width="2.625" style="0" customWidth="1"/>
    <col min="16" max="16" width="7.875" style="0" customWidth="1"/>
    <col min="17" max="17" width="2.625" style="0" customWidth="1"/>
    <col min="18" max="18" width="4.25390625" style="0" customWidth="1"/>
    <col min="19" max="19" width="2.625" style="0" customWidth="1"/>
    <col min="20" max="20" width="0.37109375" style="0" customWidth="1"/>
    <col min="21" max="21" width="0.6171875" style="15" customWidth="1"/>
    <col min="22" max="22" width="17.875" style="14" customWidth="1"/>
    <col min="23" max="23" width="0.74609375" style="0" customWidth="1"/>
    <col min="24" max="24" width="7.625" style="0" customWidth="1"/>
    <col min="25" max="25" width="3.25390625" style="0" customWidth="1"/>
    <col min="26" max="26" width="5.625" style="0" customWidth="1"/>
    <col min="27" max="27" width="5.75390625" style="0" customWidth="1"/>
    <col min="28" max="28" width="3.00390625" style="0" customWidth="1"/>
    <col min="29" max="29" width="3.875" style="0" customWidth="1"/>
    <col min="30" max="30" width="2.75390625" style="0" customWidth="1"/>
    <col min="31" max="31" width="5.00390625" style="0" customWidth="1"/>
    <col min="32" max="32" width="2.75390625" style="0" customWidth="1"/>
    <col min="33" max="33" width="6.75390625" style="0" customWidth="1"/>
    <col min="34" max="34" width="4.375" style="0" customWidth="1"/>
    <col min="35" max="35" width="8.25390625" style="0" customWidth="1"/>
    <col min="36" max="36" width="6.375" style="0" customWidth="1"/>
    <col min="37" max="37" width="9.375" style="0" customWidth="1"/>
    <col min="38" max="38" width="6.625" style="0" customWidth="1"/>
    <col min="39" max="39" width="3.50390625" style="0" customWidth="1"/>
  </cols>
  <sheetData>
    <row r="1" ht="12.75" customHeight="1" thickBot="1"/>
    <row r="2" spans="6:39" ht="27" customHeight="1" thickBot="1">
      <c r="F2" s="450" t="s">
        <v>269</v>
      </c>
      <c r="G2" s="450"/>
      <c r="H2" s="450"/>
      <c r="I2" s="450"/>
      <c r="J2" s="450"/>
      <c r="K2" s="450"/>
      <c r="L2" s="450"/>
      <c r="M2" s="450"/>
      <c r="N2" s="450"/>
      <c r="O2" s="450"/>
      <c r="P2" s="450"/>
      <c r="Q2" s="450"/>
      <c r="R2" s="450"/>
      <c r="S2" s="450"/>
      <c r="T2" s="450"/>
      <c r="V2" s="448" t="s">
        <v>1</v>
      </c>
      <c r="W2" s="303"/>
      <c r="X2" s="304"/>
      <c r="Y2" s="449"/>
      <c r="Z2" s="449"/>
      <c r="AA2" s="449"/>
      <c r="AB2" s="449"/>
      <c r="AC2" s="449"/>
      <c r="AD2" s="449"/>
      <c r="AE2" s="449"/>
      <c r="AF2" s="449"/>
      <c r="AG2" s="449"/>
      <c r="AH2" s="449"/>
      <c r="AI2" s="29"/>
      <c r="AJ2" s="29"/>
      <c r="AK2" s="29"/>
      <c r="AL2" s="29"/>
      <c r="AM2" s="29"/>
    </row>
    <row r="3" spans="6:39" s="17" customFormat="1" ht="23.25" customHeight="1">
      <c r="F3" s="450"/>
      <c r="G3" s="450"/>
      <c r="H3" s="450"/>
      <c r="I3" s="450"/>
      <c r="J3" s="450"/>
      <c r="K3" s="450"/>
      <c r="L3" s="450"/>
      <c r="M3" s="450"/>
      <c r="N3" s="450"/>
      <c r="O3" s="450"/>
      <c r="P3" s="450"/>
      <c r="Q3" s="450"/>
      <c r="R3" s="450"/>
      <c r="S3" s="450"/>
      <c r="T3" s="450"/>
      <c r="U3" s="18"/>
      <c r="V3" s="451" t="s">
        <v>168</v>
      </c>
      <c r="W3" s="451"/>
      <c r="X3" s="451"/>
      <c r="Y3" s="451"/>
      <c r="Z3" s="451"/>
      <c r="AA3" s="451"/>
      <c r="AB3" s="451"/>
      <c r="AC3" s="451"/>
      <c r="AD3" s="451"/>
      <c r="AE3" s="451"/>
      <c r="AF3" s="451"/>
      <c r="AG3" s="451"/>
      <c r="AH3" s="451"/>
      <c r="AI3" s="451"/>
      <c r="AJ3" s="451"/>
      <c r="AK3" s="451"/>
      <c r="AL3" s="451"/>
      <c r="AM3" s="451"/>
    </row>
    <row r="4" spans="2:38" s="17" customFormat="1" ht="30" customHeight="1" thickBot="1">
      <c r="B4" s="381" t="s">
        <v>182</v>
      </c>
      <c r="C4" s="381"/>
      <c r="D4" s="381"/>
      <c r="U4" s="18"/>
      <c r="V4" s="452" t="s">
        <v>133</v>
      </c>
      <c r="W4" s="453"/>
      <c r="X4" s="453"/>
      <c r="Y4" s="453"/>
      <c r="Z4" s="453"/>
      <c r="AA4" s="453"/>
      <c r="AB4" s="453"/>
      <c r="AC4" s="453"/>
      <c r="AD4" s="453"/>
      <c r="AE4" s="453"/>
      <c r="AF4" s="453"/>
      <c r="AG4" s="453"/>
      <c r="AH4" s="453"/>
      <c r="AI4" s="453"/>
      <c r="AJ4" s="453"/>
      <c r="AK4" s="453"/>
      <c r="AL4" s="453"/>
    </row>
    <row r="5" spans="2:38" s="17" customFormat="1" ht="21" customHeight="1" thickBot="1">
      <c r="B5" s="381"/>
      <c r="C5" s="381"/>
      <c r="D5" s="381"/>
      <c r="E5" s="64"/>
      <c r="F5" s="444" t="s">
        <v>21</v>
      </c>
      <c r="G5" s="444"/>
      <c r="H5" s="444"/>
      <c r="I5" s="444"/>
      <c r="J5" s="444"/>
      <c r="K5" s="444"/>
      <c r="L5" s="444"/>
      <c r="M5" s="444" t="s">
        <v>64</v>
      </c>
      <c r="N5" s="444"/>
      <c r="O5" s="444"/>
      <c r="P5" s="444"/>
      <c r="Q5" s="444"/>
      <c r="R5" s="444"/>
      <c r="S5" s="444"/>
      <c r="T5" s="177"/>
      <c r="U5" s="454" t="s">
        <v>7</v>
      </c>
      <c r="V5" s="454"/>
      <c r="X5" s="455">
        <f>B6+C6+D6</f>
        <v>3</v>
      </c>
      <c r="Y5" s="457" t="s">
        <v>8</v>
      </c>
      <c r="Z5" s="422" t="s">
        <v>21</v>
      </c>
      <c r="AA5" s="422"/>
      <c r="AB5" s="422"/>
      <c r="AC5" s="422"/>
      <c r="AD5" s="422"/>
      <c r="AE5" s="422"/>
      <c r="AF5" s="422"/>
      <c r="AG5" s="435" t="s">
        <v>178</v>
      </c>
      <c r="AH5" s="435"/>
      <c r="AI5" s="435"/>
      <c r="AJ5" s="435"/>
      <c r="AK5" s="435"/>
      <c r="AL5" s="436"/>
    </row>
    <row r="6" spans="2:38" s="17" customFormat="1" ht="22.5" customHeight="1">
      <c r="B6" s="170">
        <f>N6-G6</f>
        <v>4</v>
      </c>
      <c r="C6" s="170">
        <f>IF(P6-I6&gt;=0,0,-1)</f>
        <v>-1</v>
      </c>
      <c r="D6" s="170">
        <f>IF(P6=I6,IF(R6-K6&lt;0,-1,0),0)</f>
        <v>0</v>
      </c>
      <c r="E6" s="20"/>
      <c r="F6" s="171" t="s">
        <v>63</v>
      </c>
      <c r="G6" s="172">
        <v>2016</v>
      </c>
      <c r="H6" s="173" t="s">
        <v>58</v>
      </c>
      <c r="I6" s="174">
        <v>10</v>
      </c>
      <c r="J6" s="175" t="s">
        <v>60</v>
      </c>
      <c r="K6" s="172">
        <v>10</v>
      </c>
      <c r="L6" s="176" t="s">
        <v>59</v>
      </c>
      <c r="M6" s="171" t="s">
        <v>63</v>
      </c>
      <c r="N6" s="172">
        <v>2020</v>
      </c>
      <c r="O6" s="173" t="s">
        <v>58</v>
      </c>
      <c r="P6" s="174">
        <v>1</v>
      </c>
      <c r="Q6" s="175" t="s">
        <v>60</v>
      </c>
      <c r="R6" s="172">
        <v>20</v>
      </c>
      <c r="S6" s="176" t="s">
        <v>59</v>
      </c>
      <c r="T6" s="178"/>
      <c r="U6" s="18"/>
      <c r="V6" s="79" t="s">
        <v>87</v>
      </c>
      <c r="X6" s="456"/>
      <c r="Y6" s="458"/>
      <c r="Z6" s="63" t="s">
        <v>63</v>
      </c>
      <c r="AA6" s="199">
        <f>G6</f>
        <v>2016</v>
      </c>
      <c r="AB6" s="33" t="s">
        <v>58</v>
      </c>
      <c r="AC6" s="200">
        <f>I6</f>
        <v>10</v>
      </c>
      <c r="AD6" s="33" t="s">
        <v>60</v>
      </c>
      <c r="AE6" s="199">
        <f>K6</f>
        <v>10</v>
      </c>
      <c r="AF6" s="67" t="s">
        <v>59</v>
      </c>
      <c r="AG6" s="438"/>
      <c r="AH6" s="438"/>
      <c r="AI6" s="438"/>
      <c r="AJ6" s="438"/>
      <c r="AK6" s="438"/>
      <c r="AL6" s="439"/>
    </row>
    <row r="7" spans="6:33" s="17" customFormat="1" ht="13.5" customHeight="1">
      <c r="F7" s="179"/>
      <c r="G7" s="179"/>
      <c r="H7" s="179"/>
      <c r="I7" s="179"/>
      <c r="J7" s="179"/>
      <c r="K7" s="179"/>
      <c r="L7" s="179"/>
      <c r="M7" s="179"/>
      <c r="N7" s="179"/>
      <c r="O7" s="179"/>
      <c r="P7" s="179"/>
      <c r="Q7" s="179"/>
      <c r="R7" s="179"/>
      <c r="S7" s="179"/>
      <c r="T7" s="179"/>
      <c r="U7" s="18"/>
      <c r="V7" s="19"/>
      <c r="AC7" s="42"/>
      <c r="AD7" s="20"/>
      <c r="AF7" s="20"/>
      <c r="AG7" s="20"/>
    </row>
    <row r="8" spans="5:39" s="17" customFormat="1" ht="33" customHeight="1">
      <c r="E8" s="22"/>
      <c r="F8" s="179"/>
      <c r="G8" s="179"/>
      <c r="H8" s="447" t="s">
        <v>281</v>
      </c>
      <c r="I8" s="447"/>
      <c r="J8" s="447"/>
      <c r="K8" s="447"/>
      <c r="L8" s="447"/>
      <c r="M8" s="447"/>
      <c r="N8" s="447"/>
      <c r="O8" s="447"/>
      <c r="P8" s="447"/>
      <c r="Q8" s="447"/>
      <c r="R8" s="447"/>
      <c r="S8" s="447"/>
      <c r="T8" s="179"/>
      <c r="U8" s="388" t="s">
        <v>9</v>
      </c>
      <c r="V8" s="388"/>
      <c r="W8" s="41"/>
      <c r="X8" s="445"/>
      <c r="Y8" s="446"/>
      <c r="Z8" s="446"/>
      <c r="AA8" s="446"/>
      <c r="AB8" s="375" t="s">
        <v>61</v>
      </c>
      <c r="AC8" s="374"/>
      <c r="AD8" s="435" t="s">
        <v>181</v>
      </c>
      <c r="AE8" s="435"/>
      <c r="AF8" s="435"/>
      <c r="AG8" s="435"/>
      <c r="AH8" s="435"/>
      <c r="AI8" s="435"/>
      <c r="AJ8" s="435"/>
      <c r="AK8" s="435"/>
      <c r="AL8" s="436"/>
      <c r="AM8" s="22"/>
    </row>
    <row r="9" spans="5:39" s="17" customFormat="1" ht="21" customHeight="1">
      <c r="E9" s="22"/>
      <c r="F9" s="179"/>
      <c r="G9" s="179"/>
      <c r="H9" s="179"/>
      <c r="I9" s="179"/>
      <c r="J9" s="179"/>
      <c r="K9" s="179"/>
      <c r="L9" s="179"/>
      <c r="M9" s="179"/>
      <c r="N9" s="179"/>
      <c r="O9" s="179"/>
      <c r="P9" s="179"/>
      <c r="Q9" s="179"/>
      <c r="R9" s="179"/>
      <c r="S9" s="179"/>
      <c r="T9" s="179"/>
      <c r="U9" s="18"/>
      <c r="V9" s="79" t="s">
        <v>88</v>
      </c>
      <c r="W9" s="20"/>
      <c r="X9" s="52"/>
      <c r="Y9" s="52"/>
      <c r="Z9" s="52"/>
      <c r="AA9" s="52"/>
      <c r="AB9" s="52"/>
      <c r="AC9" s="169"/>
      <c r="AD9" s="438"/>
      <c r="AE9" s="438"/>
      <c r="AF9" s="438"/>
      <c r="AG9" s="438"/>
      <c r="AH9" s="438"/>
      <c r="AI9" s="438"/>
      <c r="AJ9" s="438"/>
      <c r="AK9" s="438"/>
      <c r="AL9" s="439"/>
      <c r="AM9" s="22"/>
    </row>
    <row r="10" spans="6:22" s="17" customFormat="1" ht="13.5" customHeight="1">
      <c r="F10" s="179"/>
      <c r="G10" s="179"/>
      <c r="H10" s="179"/>
      <c r="I10" s="179"/>
      <c r="J10" s="179"/>
      <c r="K10" s="179"/>
      <c r="L10" s="179"/>
      <c r="M10" s="179"/>
      <c r="N10" s="179"/>
      <c r="O10" s="179"/>
      <c r="P10" s="179"/>
      <c r="Q10" s="179"/>
      <c r="R10" s="179"/>
      <c r="S10" s="179"/>
      <c r="T10" s="179"/>
      <c r="U10" s="18"/>
      <c r="V10" s="19"/>
    </row>
    <row r="11" spans="2:39" s="17" customFormat="1" ht="33" customHeight="1">
      <c r="B11" s="364" t="s">
        <v>283</v>
      </c>
      <c r="C11" s="364"/>
      <c r="D11" s="364"/>
      <c r="E11" s="364"/>
      <c r="F11" s="440">
        <v>765432</v>
      </c>
      <c r="G11" s="441"/>
      <c r="H11" s="441"/>
      <c r="I11" s="441"/>
      <c r="J11" s="415" t="s">
        <v>65</v>
      </c>
      <c r="K11" s="412"/>
      <c r="L11" s="371" t="s">
        <v>278</v>
      </c>
      <c r="M11" s="372"/>
      <c r="N11" s="372"/>
      <c r="O11" s="372"/>
      <c r="P11" s="372"/>
      <c r="Q11" s="372"/>
      <c r="R11" s="372"/>
      <c r="S11" s="372"/>
      <c r="T11" s="372"/>
      <c r="U11" s="388" t="s">
        <v>10</v>
      </c>
      <c r="V11" s="388"/>
      <c r="X11" s="433">
        <f>INT(F11/1000)</f>
        <v>765</v>
      </c>
      <c r="Y11" s="433"/>
      <c r="Z11" s="433"/>
      <c r="AA11" s="434"/>
      <c r="AB11" s="375" t="s">
        <v>16</v>
      </c>
      <c r="AC11" s="374"/>
      <c r="AD11" s="435" t="s">
        <v>80</v>
      </c>
      <c r="AE11" s="435"/>
      <c r="AF11" s="435"/>
      <c r="AG11" s="435"/>
      <c r="AH11" s="435"/>
      <c r="AI11" s="435"/>
      <c r="AJ11" s="435"/>
      <c r="AK11" s="435"/>
      <c r="AL11" s="436"/>
      <c r="AM11" s="22"/>
    </row>
    <row r="12" spans="2:39" s="17" customFormat="1" ht="23.25" customHeight="1">
      <c r="B12" s="364"/>
      <c r="C12" s="364"/>
      <c r="D12" s="364"/>
      <c r="E12" s="364"/>
      <c r="F12" s="442"/>
      <c r="G12" s="443"/>
      <c r="H12" s="443"/>
      <c r="I12" s="443"/>
      <c r="J12" s="415"/>
      <c r="K12" s="412"/>
      <c r="L12" s="371"/>
      <c r="M12" s="372"/>
      <c r="N12" s="372"/>
      <c r="O12" s="372"/>
      <c r="P12" s="372"/>
      <c r="Q12" s="372"/>
      <c r="R12" s="372"/>
      <c r="S12" s="372"/>
      <c r="T12" s="372"/>
      <c r="U12" s="18"/>
      <c r="V12" s="79" t="s">
        <v>89</v>
      </c>
      <c r="W12" s="60"/>
      <c r="X12" s="59"/>
      <c r="Y12" s="59"/>
      <c r="Z12" s="59"/>
      <c r="AA12" s="59"/>
      <c r="AB12" s="52"/>
      <c r="AC12" s="59"/>
      <c r="AD12" s="437"/>
      <c r="AE12" s="438"/>
      <c r="AF12" s="438"/>
      <c r="AG12" s="438"/>
      <c r="AH12" s="438"/>
      <c r="AI12" s="438"/>
      <c r="AJ12" s="438"/>
      <c r="AK12" s="438"/>
      <c r="AL12" s="439"/>
      <c r="AM12" s="22"/>
    </row>
    <row r="13" spans="2:33" s="17" customFormat="1" ht="3.75" customHeight="1">
      <c r="B13" s="364"/>
      <c r="C13" s="364"/>
      <c r="D13" s="364"/>
      <c r="E13" s="364"/>
      <c r="F13" s="179"/>
      <c r="G13" s="179"/>
      <c r="H13" s="179"/>
      <c r="I13" s="179"/>
      <c r="J13" s="179"/>
      <c r="K13" s="179"/>
      <c r="L13" s="179"/>
      <c r="M13" s="179"/>
      <c r="N13" s="179"/>
      <c r="O13" s="179"/>
      <c r="P13" s="179"/>
      <c r="Q13" s="179"/>
      <c r="R13" s="179"/>
      <c r="S13" s="179"/>
      <c r="T13" s="179"/>
      <c r="U13" s="18"/>
      <c r="V13" s="23"/>
      <c r="W13" s="23"/>
      <c r="X13" s="23"/>
      <c r="Y13" s="58"/>
      <c r="Z13" s="58"/>
      <c r="AA13" s="58"/>
      <c r="AB13" s="23"/>
      <c r="AC13" s="23"/>
      <c r="AD13" s="23"/>
      <c r="AE13" s="23"/>
      <c r="AF13" s="23"/>
      <c r="AG13" s="23"/>
    </row>
    <row r="14" spans="2:39" s="17" customFormat="1" ht="26.25" customHeight="1">
      <c r="B14" s="364"/>
      <c r="C14" s="364"/>
      <c r="D14" s="364"/>
      <c r="E14" s="364"/>
      <c r="F14" s="179"/>
      <c r="G14" s="179"/>
      <c r="H14" s="179"/>
      <c r="I14" s="179"/>
      <c r="J14" s="179"/>
      <c r="K14" s="180"/>
      <c r="L14" s="179"/>
      <c r="M14" s="179"/>
      <c r="N14" s="179"/>
      <c r="O14" s="179"/>
      <c r="P14" s="179"/>
      <c r="Q14" s="179"/>
      <c r="R14" s="179"/>
      <c r="S14" s="179"/>
      <c r="T14" s="179"/>
      <c r="U14" s="388" t="s">
        <v>12</v>
      </c>
      <c r="V14" s="388"/>
      <c r="X14" s="422" t="s">
        <v>13</v>
      </c>
      <c r="Y14" s="422"/>
      <c r="Z14" s="422"/>
      <c r="AA14" s="422"/>
      <c r="AB14" s="422"/>
      <c r="AC14" s="422"/>
      <c r="AD14" s="57"/>
      <c r="AE14" s="423" t="s">
        <v>83</v>
      </c>
      <c r="AF14" s="424"/>
      <c r="AG14" s="424"/>
      <c r="AH14" s="424"/>
      <c r="AI14" s="424"/>
      <c r="AJ14" s="424"/>
      <c r="AK14" s="424"/>
      <c r="AL14" s="425"/>
      <c r="AM14" s="22"/>
    </row>
    <row r="15" spans="2:39" s="17" customFormat="1" ht="21" customHeight="1">
      <c r="B15" s="364"/>
      <c r="C15" s="364"/>
      <c r="D15" s="364"/>
      <c r="E15" s="364"/>
      <c r="F15" s="179"/>
      <c r="G15" s="179"/>
      <c r="H15" s="179"/>
      <c r="I15" s="179"/>
      <c r="J15" s="179"/>
      <c r="K15" s="180"/>
      <c r="L15" s="179"/>
      <c r="M15" s="179"/>
      <c r="N15" s="179"/>
      <c r="O15" s="179"/>
      <c r="P15" s="179"/>
      <c r="Q15" s="179"/>
      <c r="R15" s="179"/>
      <c r="S15" s="179"/>
      <c r="T15" s="179"/>
      <c r="U15" s="18"/>
      <c r="V15" s="79" t="s">
        <v>90</v>
      </c>
      <c r="X15" s="431" t="s">
        <v>77</v>
      </c>
      <c r="Y15" s="431"/>
      <c r="Z15" s="431"/>
      <c r="AA15" s="431"/>
      <c r="AB15" s="431"/>
      <c r="AC15" s="431"/>
      <c r="AD15" s="57"/>
      <c r="AE15" s="426"/>
      <c r="AF15" s="427"/>
      <c r="AG15" s="427"/>
      <c r="AH15" s="427"/>
      <c r="AI15" s="427"/>
      <c r="AJ15" s="427"/>
      <c r="AK15" s="427"/>
      <c r="AL15" s="428"/>
      <c r="AM15" s="22"/>
    </row>
    <row r="16" spans="2:38" s="17" customFormat="1" ht="21" customHeight="1">
      <c r="B16" s="364"/>
      <c r="C16" s="364"/>
      <c r="D16" s="364"/>
      <c r="E16" s="364"/>
      <c r="F16" s="179"/>
      <c r="G16" s="179"/>
      <c r="H16" s="179"/>
      <c r="I16" s="179"/>
      <c r="J16" s="179"/>
      <c r="K16" s="180"/>
      <c r="L16" s="179"/>
      <c r="M16" s="179"/>
      <c r="N16" s="179"/>
      <c r="O16" s="179"/>
      <c r="P16" s="179"/>
      <c r="Q16" s="179"/>
      <c r="R16" s="179"/>
      <c r="S16" s="179"/>
      <c r="T16" s="179"/>
      <c r="U16" s="18"/>
      <c r="V16" s="19"/>
      <c r="X16" s="431" t="s">
        <v>78</v>
      </c>
      <c r="Y16" s="431"/>
      <c r="Z16" s="431"/>
      <c r="AA16" s="431"/>
      <c r="AB16" s="431"/>
      <c r="AC16" s="431"/>
      <c r="AD16" s="57"/>
      <c r="AE16" s="426"/>
      <c r="AF16" s="427"/>
      <c r="AG16" s="427"/>
      <c r="AH16" s="427"/>
      <c r="AI16" s="427"/>
      <c r="AJ16" s="427"/>
      <c r="AK16" s="427"/>
      <c r="AL16" s="428"/>
    </row>
    <row r="17" spans="2:38" s="17" customFormat="1" ht="32.25" customHeight="1">
      <c r="B17" s="364"/>
      <c r="C17" s="364"/>
      <c r="D17" s="364"/>
      <c r="E17" s="364"/>
      <c r="F17" s="420">
        <v>2223344</v>
      </c>
      <c r="G17" s="421"/>
      <c r="H17" s="181" t="s">
        <v>65</v>
      </c>
      <c r="I17" s="371" t="s">
        <v>279</v>
      </c>
      <c r="J17" s="372"/>
      <c r="K17" s="372"/>
      <c r="L17" s="372"/>
      <c r="M17" s="372"/>
      <c r="N17" s="372"/>
      <c r="O17" s="372"/>
      <c r="P17" s="372"/>
      <c r="Q17" s="372"/>
      <c r="R17" s="372"/>
      <c r="S17" s="372"/>
      <c r="T17" s="179"/>
      <c r="U17" s="18"/>
      <c r="V17" s="19"/>
      <c r="X17" s="416">
        <f>INT(F17/1000)</f>
        <v>2223</v>
      </c>
      <c r="Y17" s="417"/>
      <c r="Z17" s="417"/>
      <c r="AA17" s="417"/>
      <c r="AB17" s="418" t="s">
        <v>11</v>
      </c>
      <c r="AC17" s="419"/>
      <c r="AD17" s="57"/>
      <c r="AE17" s="426"/>
      <c r="AF17" s="427"/>
      <c r="AG17" s="427"/>
      <c r="AH17" s="427"/>
      <c r="AI17" s="427"/>
      <c r="AJ17" s="427"/>
      <c r="AK17" s="427"/>
      <c r="AL17" s="428"/>
    </row>
    <row r="18" spans="2:39" s="17" customFormat="1" ht="13.5" customHeight="1">
      <c r="B18" s="364"/>
      <c r="C18" s="364"/>
      <c r="D18" s="364"/>
      <c r="E18" s="364"/>
      <c r="F18" s="179"/>
      <c r="G18" s="179"/>
      <c r="H18" s="179"/>
      <c r="I18" s="179"/>
      <c r="J18" s="179"/>
      <c r="K18" s="179"/>
      <c r="L18" s="179"/>
      <c r="M18" s="179"/>
      <c r="N18" s="179"/>
      <c r="O18" s="179"/>
      <c r="P18" s="179"/>
      <c r="Q18" s="179"/>
      <c r="R18" s="179"/>
      <c r="S18" s="179"/>
      <c r="T18" s="179"/>
      <c r="U18" s="18"/>
      <c r="V18" s="19"/>
      <c r="AE18" s="426"/>
      <c r="AF18" s="427"/>
      <c r="AG18" s="427"/>
      <c r="AH18" s="427"/>
      <c r="AI18" s="427"/>
      <c r="AJ18" s="427"/>
      <c r="AK18" s="427"/>
      <c r="AL18" s="428"/>
      <c r="AM18" s="31"/>
    </row>
    <row r="19" spans="2:39" s="17" customFormat="1" ht="24.75" customHeight="1">
      <c r="B19" s="364"/>
      <c r="C19" s="364"/>
      <c r="D19" s="364"/>
      <c r="E19" s="364"/>
      <c r="F19" s="412" t="s">
        <v>14</v>
      </c>
      <c r="G19" s="413"/>
      <c r="H19" s="413"/>
      <c r="I19" s="413" t="s">
        <v>15</v>
      </c>
      <c r="J19" s="414"/>
      <c r="K19" s="414"/>
      <c r="L19" s="415"/>
      <c r="M19" s="179"/>
      <c r="N19" s="179"/>
      <c r="O19" s="179"/>
      <c r="P19" s="179"/>
      <c r="Q19" s="179"/>
      <c r="R19" s="179"/>
      <c r="S19" s="179"/>
      <c r="T19" s="179"/>
      <c r="U19" s="388" t="s">
        <v>32</v>
      </c>
      <c r="V19" s="388"/>
      <c r="X19" s="422" t="s">
        <v>14</v>
      </c>
      <c r="Y19" s="432"/>
      <c r="Z19" s="432"/>
      <c r="AA19" s="432" t="s">
        <v>15</v>
      </c>
      <c r="AB19" s="418"/>
      <c r="AC19" s="418"/>
      <c r="AD19" s="419"/>
      <c r="AE19" s="427"/>
      <c r="AF19" s="427"/>
      <c r="AG19" s="427"/>
      <c r="AH19" s="427"/>
      <c r="AI19" s="427"/>
      <c r="AJ19" s="427"/>
      <c r="AK19" s="427"/>
      <c r="AL19" s="428"/>
      <c r="AM19" s="22"/>
    </row>
    <row r="20" spans="2:38" s="17" customFormat="1" ht="36" customHeight="1">
      <c r="B20" s="364"/>
      <c r="C20" s="364"/>
      <c r="D20" s="364"/>
      <c r="E20" s="364"/>
      <c r="F20" s="420">
        <v>567890</v>
      </c>
      <c r="G20" s="421"/>
      <c r="H20" s="181" t="s">
        <v>65</v>
      </c>
      <c r="I20" s="420">
        <v>32451</v>
      </c>
      <c r="J20" s="421"/>
      <c r="K20" s="414" t="s">
        <v>65</v>
      </c>
      <c r="L20" s="415"/>
      <c r="M20" s="371" t="s">
        <v>280</v>
      </c>
      <c r="N20" s="372"/>
      <c r="O20" s="372"/>
      <c r="P20" s="372"/>
      <c r="Q20" s="372"/>
      <c r="R20" s="372"/>
      <c r="S20" s="372"/>
      <c r="T20" s="179"/>
      <c r="U20" s="18"/>
      <c r="V20" s="79" t="s">
        <v>88</v>
      </c>
      <c r="X20" s="416">
        <f>INT(F20/1000)</f>
        <v>567</v>
      </c>
      <c r="Y20" s="417"/>
      <c r="Z20" s="24" t="s">
        <v>11</v>
      </c>
      <c r="AA20" s="416">
        <f>INT(I20/1000)</f>
        <v>32</v>
      </c>
      <c r="AB20" s="417"/>
      <c r="AC20" s="418" t="s">
        <v>16</v>
      </c>
      <c r="AD20" s="419"/>
      <c r="AE20" s="429"/>
      <c r="AF20" s="429"/>
      <c r="AG20" s="429"/>
      <c r="AH20" s="429"/>
      <c r="AI20" s="429"/>
      <c r="AJ20" s="429"/>
      <c r="AK20" s="429"/>
      <c r="AL20" s="430"/>
    </row>
    <row r="21" spans="21:38" s="17" customFormat="1" ht="7.5" customHeight="1">
      <c r="U21" s="18"/>
      <c r="V21" s="19"/>
      <c r="AE21" s="20"/>
      <c r="AF21" s="20"/>
      <c r="AG21" s="20"/>
      <c r="AH21" s="20"/>
      <c r="AI21" s="20"/>
      <c r="AJ21" s="20"/>
      <c r="AK21" s="20"/>
      <c r="AL21" s="20"/>
    </row>
    <row r="22" spans="5:39" s="17" customFormat="1" ht="22.5" customHeight="1">
      <c r="E22" s="66"/>
      <c r="U22" s="388" t="s">
        <v>81</v>
      </c>
      <c r="V22" s="388"/>
      <c r="W22" s="388"/>
      <c r="X22" s="388"/>
      <c r="Y22" s="388"/>
      <c r="Z22" s="388"/>
      <c r="AA22" s="388"/>
      <c r="AB22" s="388"/>
      <c r="AC22" s="388"/>
      <c r="AD22" s="388"/>
      <c r="AE22" s="388"/>
      <c r="AF22" s="388"/>
      <c r="AG22" s="388"/>
      <c r="AH22" s="388"/>
      <c r="AI22" s="388"/>
      <c r="AJ22" s="388"/>
      <c r="AK22" s="388"/>
      <c r="AL22" s="388"/>
      <c r="AM22" s="21"/>
    </row>
    <row r="23" spans="5:39" s="17" customFormat="1" ht="29.25" customHeight="1">
      <c r="E23" s="20"/>
      <c r="G23" s="363" t="s">
        <v>282</v>
      </c>
      <c r="H23" s="363"/>
      <c r="I23" s="363"/>
      <c r="J23" s="363"/>
      <c r="K23" s="363"/>
      <c r="L23" s="363"/>
      <c r="M23" s="363"/>
      <c r="N23" s="363"/>
      <c r="O23" s="363"/>
      <c r="P23" s="363"/>
      <c r="Q23" s="363"/>
      <c r="R23" s="363"/>
      <c r="S23" s="363"/>
      <c r="U23" s="20"/>
      <c r="V23" s="79" t="s">
        <v>89</v>
      </c>
      <c r="X23" s="389"/>
      <c r="Y23" s="390"/>
      <c r="Z23" s="78" t="s">
        <v>62</v>
      </c>
      <c r="AA23" s="77" t="s">
        <v>27</v>
      </c>
      <c r="AC23" s="20"/>
      <c r="AE23" s="44"/>
      <c r="AF23" s="40"/>
      <c r="AG23" s="26" t="s">
        <v>157</v>
      </c>
      <c r="AM23" s="20"/>
    </row>
    <row r="24" spans="21:39" s="17" customFormat="1" ht="5.25" customHeight="1">
      <c r="U24" s="18"/>
      <c r="V24" s="19"/>
      <c r="AI24" s="44"/>
      <c r="AM24" s="20"/>
    </row>
    <row r="25" spans="5:22" s="17" customFormat="1" ht="26.25" customHeight="1">
      <c r="E25" s="20"/>
      <c r="U25" s="30" t="s">
        <v>79</v>
      </c>
      <c r="V25" s="19"/>
    </row>
    <row r="26" spans="21:38" s="17" customFormat="1" ht="37.5" customHeight="1">
      <c r="U26" s="373" t="s">
        <v>28</v>
      </c>
      <c r="V26" s="374"/>
      <c r="W26" s="373" t="s">
        <v>29</v>
      </c>
      <c r="X26" s="375"/>
      <c r="Y26" s="375"/>
      <c r="Z26" s="375"/>
      <c r="AA26" s="375"/>
      <c r="AB26" s="375"/>
      <c r="AC26" s="375"/>
      <c r="AD26" s="375"/>
      <c r="AE26" s="375"/>
      <c r="AF26" s="375"/>
      <c r="AG26" s="375"/>
      <c r="AH26" s="375"/>
      <c r="AI26" s="374"/>
      <c r="AJ26" s="376" t="s">
        <v>34</v>
      </c>
      <c r="AK26" s="377"/>
      <c r="AL26" s="378"/>
    </row>
    <row r="27" spans="21:39" s="17" customFormat="1" ht="42.75" customHeight="1">
      <c r="U27" s="379" t="s">
        <v>23</v>
      </c>
      <c r="V27" s="380"/>
      <c r="W27" s="367" t="s">
        <v>30</v>
      </c>
      <c r="X27" s="368"/>
      <c r="Y27" s="368"/>
      <c r="Z27" s="368"/>
      <c r="AA27" s="368"/>
      <c r="AB27" s="368"/>
      <c r="AC27" s="368"/>
      <c r="AD27" s="368"/>
      <c r="AE27" s="368"/>
      <c r="AF27" s="368"/>
      <c r="AG27" s="368"/>
      <c r="AH27" s="368"/>
      <c r="AI27" s="369"/>
      <c r="AJ27" s="370"/>
      <c r="AK27" s="370"/>
      <c r="AL27" s="370"/>
      <c r="AM27" s="80" t="s">
        <v>84</v>
      </c>
    </row>
    <row r="28" spans="21:39" s="17" customFormat="1" ht="46.5" customHeight="1">
      <c r="U28" s="379" t="s">
        <v>24</v>
      </c>
      <c r="V28" s="380"/>
      <c r="W28" s="365" t="s">
        <v>37</v>
      </c>
      <c r="X28" s="382"/>
      <c r="Y28" s="382"/>
      <c r="Z28" s="382"/>
      <c r="AA28" s="382"/>
      <c r="AB28" s="382"/>
      <c r="AC28" s="382"/>
      <c r="AD28" s="382"/>
      <c r="AE28" s="382"/>
      <c r="AF28" s="382"/>
      <c r="AG28" s="382"/>
      <c r="AH28" s="382"/>
      <c r="AI28" s="366"/>
      <c r="AJ28" s="370"/>
      <c r="AK28" s="370"/>
      <c r="AL28" s="370"/>
      <c r="AM28" s="80" t="s">
        <v>84</v>
      </c>
    </row>
    <row r="29" spans="21:39" s="17" customFormat="1" ht="42.75" customHeight="1">
      <c r="U29" s="383" t="s">
        <v>35</v>
      </c>
      <c r="V29" s="384"/>
      <c r="W29" s="387" t="s">
        <v>33</v>
      </c>
      <c r="X29" s="387"/>
      <c r="Y29" s="387"/>
      <c r="Z29" s="387"/>
      <c r="AA29" s="387"/>
      <c r="AB29" s="387"/>
      <c r="AC29" s="387"/>
      <c r="AD29" s="387"/>
      <c r="AE29" s="387"/>
      <c r="AF29" s="387"/>
      <c r="AG29" s="387"/>
      <c r="AH29" s="387"/>
      <c r="AI29" s="387"/>
      <c r="AJ29" s="370"/>
      <c r="AK29" s="370"/>
      <c r="AL29" s="370"/>
      <c r="AM29" s="391" t="s">
        <v>84</v>
      </c>
    </row>
    <row r="30" spans="21:39" s="17" customFormat="1" ht="41.25" customHeight="1">
      <c r="U30" s="385"/>
      <c r="V30" s="386"/>
      <c r="W30" s="401" t="s">
        <v>36</v>
      </c>
      <c r="X30" s="402"/>
      <c r="Y30" s="402"/>
      <c r="Z30" s="402"/>
      <c r="AA30" s="402"/>
      <c r="AB30" s="402"/>
      <c r="AC30" s="402"/>
      <c r="AD30" s="402"/>
      <c r="AE30" s="402"/>
      <c r="AF30" s="402"/>
      <c r="AG30" s="402"/>
      <c r="AH30" s="402"/>
      <c r="AI30" s="403"/>
      <c r="AJ30" s="370"/>
      <c r="AK30" s="370"/>
      <c r="AL30" s="370"/>
      <c r="AM30" s="391"/>
    </row>
    <row r="31" spans="21:39" s="17" customFormat="1" ht="55.5" customHeight="1">
      <c r="U31" s="383" t="s">
        <v>160</v>
      </c>
      <c r="V31" s="384"/>
      <c r="W31" s="406" t="s">
        <v>26</v>
      </c>
      <c r="X31" s="407"/>
      <c r="Y31" s="407"/>
      <c r="Z31" s="407"/>
      <c r="AA31" s="407"/>
      <c r="AB31" s="407"/>
      <c r="AC31" s="407"/>
      <c r="AD31" s="407"/>
      <c r="AE31" s="407"/>
      <c r="AF31" s="407"/>
      <c r="AG31" s="407"/>
      <c r="AH31" s="407"/>
      <c r="AI31" s="408"/>
      <c r="AJ31" s="370"/>
      <c r="AK31" s="370"/>
      <c r="AL31" s="370"/>
      <c r="AM31" s="80" t="s">
        <v>85</v>
      </c>
    </row>
    <row r="32" spans="21:39" s="17" customFormat="1" ht="39.75" customHeight="1">
      <c r="U32" s="404"/>
      <c r="V32" s="405"/>
      <c r="W32" s="367" t="s">
        <v>25</v>
      </c>
      <c r="X32" s="368"/>
      <c r="Y32" s="368"/>
      <c r="Z32" s="368"/>
      <c r="AA32" s="368"/>
      <c r="AB32" s="368"/>
      <c r="AC32" s="368"/>
      <c r="AD32" s="368"/>
      <c r="AE32" s="368"/>
      <c r="AF32" s="368"/>
      <c r="AG32" s="368"/>
      <c r="AH32" s="368"/>
      <c r="AI32" s="369"/>
      <c r="AJ32" s="370"/>
      <c r="AK32" s="370"/>
      <c r="AL32" s="370"/>
      <c r="AM32" s="80" t="s">
        <v>85</v>
      </c>
    </row>
    <row r="33" spans="21:39" s="17" customFormat="1" ht="16.5" customHeight="1">
      <c r="U33" s="404"/>
      <c r="V33" s="405"/>
      <c r="W33" s="409" t="s">
        <v>86</v>
      </c>
      <c r="X33" s="410"/>
      <c r="Y33" s="410"/>
      <c r="Z33" s="410"/>
      <c r="AA33" s="410"/>
      <c r="AB33" s="410"/>
      <c r="AC33" s="410"/>
      <c r="AD33" s="410"/>
      <c r="AE33" s="410"/>
      <c r="AF33" s="410"/>
      <c r="AG33" s="410"/>
      <c r="AH33" s="410"/>
      <c r="AI33" s="411"/>
      <c r="AJ33" s="395" t="s">
        <v>39</v>
      </c>
      <c r="AK33" s="396"/>
      <c r="AL33" s="397"/>
      <c r="AM33" s="391" t="s">
        <v>85</v>
      </c>
    </row>
    <row r="34" spans="21:39" s="17" customFormat="1" ht="31.5" customHeight="1">
      <c r="U34" s="404"/>
      <c r="V34" s="405"/>
      <c r="W34" s="409"/>
      <c r="X34" s="410"/>
      <c r="Y34" s="410"/>
      <c r="Z34" s="410"/>
      <c r="AA34" s="410"/>
      <c r="AB34" s="410"/>
      <c r="AC34" s="410"/>
      <c r="AD34" s="410"/>
      <c r="AE34" s="410"/>
      <c r="AF34" s="410"/>
      <c r="AG34" s="410"/>
      <c r="AH34" s="410"/>
      <c r="AI34" s="411"/>
      <c r="AJ34" s="392"/>
      <c r="AK34" s="393"/>
      <c r="AL34" s="394"/>
      <c r="AM34" s="391"/>
    </row>
    <row r="35" spans="21:39" s="17" customFormat="1" ht="16.5" customHeight="1">
      <c r="U35" s="404"/>
      <c r="V35" s="405"/>
      <c r="W35" s="409"/>
      <c r="X35" s="410"/>
      <c r="Y35" s="410"/>
      <c r="Z35" s="410"/>
      <c r="AA35" s="410"/>
      <c r="AB35" s="410"/>
      <c r="AC35" s="410"/>
      <c r="AD35" s="410"/>
      <c r="AE35" s="410"/>
      <c r="AF35" s="410"/>
      <c r="AG35" s="410"/>
      <c r="AH35" s="410"/>
      <c r="AI35" s="411"/>
      <c r="AJ35" s="395" t="s">
        <v>38</v>
      </c>
      <c r="AK35" s="396"/>
      <c r="AL35" s="397"/>
      <c r="AM35" s="391"/>
    </row>
    <row r="36" spans="21:39" s="17" customFormat="1" ht="35.25" customHeight="1">
      <c r="U36" s="404"/>
      <c r="V36" s="405"/>
      <c r="W36" s="401"/>
      <c r="X36" s="402"/>
      <c r="Y36" s="402"/>
      <c r="Z36" s="402"/>
      <c r="AA36" s="402"/>
      <c r="AB36" s="402"/>
      <c r="AC36" s="402"/>
      <c r="AD36" s="402"/>
      <c r="AE36" s="402"/>
      <c r="AF36" s="402"/>
      <c r="AG36" s="402"/>
      <c r="AH36" s="402"/>
      <c r="AI36" s="403"/>
      <c r="AJ36" s="398"/>
      <c r="AK36" s="399"/>
      <c r="AL36" s="400"/>
      <c r="AM36" s="391"/>
    </row>
    <row r="37" spans="5:39" s="9" customFormat="1" ht="44.25" customHeight="1">
      <c r="E37" s="17"/>
      <c r="U37" s="385"/>
      <c r="V37" s="386"/>
      <c r="W37" s="376" t="s">
        <v>31</v>
      </c>
      <c r="X37" s="377"/>
      <c r="Y37" s="377"/>
      <c r="Z37" s="377"/>
      <c r="AA37" s="377"/>
      <c r="AB37" s="377"/>
      <c r="AC37" s="377"/>
      <c r="AD37" s="377"/>
      <c r="AE37" s="377"/>
      <c r="AF37" s="377"/>
      <c r="AG37" s="377"/>
      <c r="AH37" s="377"/>
      <c r="AI37" s="378"/>
      <c r="AJ37" s="370"/>
      <c r="AK37" s="370"/>
      <c r="AL37" s="370"/>
      <c r="AM37" s="80" t="s">
        <v>85</v>
      </c>
    </row>
    <row r="38" spans="5:39" ht="42.75" customHeight="1">
      <c r="E38" s="17"/>
      <c r="U38" s="365" t="s">
        <v>161</v>
      </c>
      <c r="V38" s="366"/>
      <c r="W38" s="367" t="s">
        <v>19</v>
      </c>
      <c r="X38" s="368"/>
      <c r="Y38" s="368"/>
      <c r="Z38" s="368"/>
      <c r="AA38" s="368"/>
      <c r="AB38" s="368"/>
      <c r="AC38" s="368"/>
      <c r="AD38" s="368"/>
      <c r="AE38" s="368"/>
      <c r="AF38" s="368"/>
      <c r="AG38" s="368"/>
      <c r="AH38" s="368"/>
      <c r="AI38" s="369"/>
      <c r="AJ38" s="370"/>
      <c r="AK38" s="370"/>
      <c r="AL38" s="370"/>
      <c r="AM38" s="80" t="s">
        <v>84</v>
      </c>
    </row>
    <row r="39" spans="5:39" ht="13.5">
      <c r="E39" s="9"/>
      <c r="U39" s="16"/>
      <c r="V39" s="13"/>
      <c r="W39" s="13"/>
      <c r="X39" s="9"/>
      <c r="Y39" s="9"/>
      <c r="Z39" s="9"/>
      <c r="AA39" s="9"/>
      <c r="AB39" s="9"/>
      <c r="AC39" s="9"/>
      <c r="AD39" s="9"/>
      <c r="AE39" s="9"/>
      <c r="AF39" s="9"/>
      <c r="AG39" s="9"/>
      <c r="AH39" s="9"/>
      <c r="AI39" s="9"/>
      <c r="AJ39" s="9"/>
      <c r="AK39" s="9"/>
      <c r="AL39" s="9"/>
      <c r="AM39" s="9"/>
    </row>
  </sheetData>
  <sheetProtection/>
  <mergeCells count="81">
    <mergeCell ref="V2:X2"/>
    <mergeCell ref="Y2:AH2"/>
    <mergeCell ref="F2:T3"/>
    <mergeCell ref="V3:AM3"/>
    <mergeCell ref="V4:AL4"/>
    <mergeCell ref="U5:V5"/>
    <mergeCell ref="X5:X6"/>
    <mergeCell ref="Y5:Y6"/>
    <mergeCell ref="Z5:AF5"/>
    <mergeCell ref="AG5:AL6"/>
    <mergeCell ref="F5:L5"/>
    <mergeCell ref="M5:S5"/>
    <mergeCell ref="U8:V8"/>
    <mergeCell ref="X8:AA8"/>
    <mergeCell ref="AB8:AC8"/>
    <mergeCell ref="AD8:AL9"/>
    <mergeCell ref="H8:S8"/>
    <mergeCell ref="F17:G17"/>
    <mergeCell ref="U19:V19"/>
    <mergeCell ref="U11:V11"/>
    <mergeCell ref="X11:AA11"/>
    <mergeCell ref="AB11:AC11"/>
    <mergeCell ref="AD11:AL12"/>
    <mergeCell ref="F11:I12"/>
    <mergeCell ref="J11:K12"/>
    <mergeCell ref="L11:T12"/>
    <mergeCell ref="U14:V14"/>
    <mergeCell ref="X14:AC14"/>
    <mergeCell ref="AE14:AL20"/>
    <mergeCell ref="X15:AC15"/>
    <mergeCell ref="X16:AC16"/>
    <mergeCell ref="X17:AA17"/>
    <mergeCell ref="AB17:AC17"/>
    <mergeCell ref="X19:Z19"/>
    <mergeCell ref="AA19:AD19"/>
    <mergeCell ref="W27:AI27"/>
    <mergeCell ref="AJ27:AL27"/>
    <mergeCell ref="F19:H19"/>
    <mergeCell ref="I19:L19"/>
    <mergeCell ref="X20:Y20"/>
    <mergeCell ref="AA20:AB20"/>
    <mergeCell ref="AC20:AD20"/>
    <mergeCell ref="F20:G20"/>
    <mergeCell ref="I20:J20"/>
    <mergeCell ref="K20:L20"/>
    <mergeCell ref="AM29:AM30"/>
    <mergeCell ref="W30:AI30"/>
    <mergeCell ref="AJ30:AL30"/>
    <mergeCell ref="U31:V37"/>
    <mergeCell ref="W31:AI31"/>
    <mergeCell ref="AJ31:AL31"/>
    <mergeCell ref="W32:AI32"/>
    <mergeCell ref="AJ32:AL32"/>
    <mergeCell ref="W33:AI36"/>
    <mergeCell ref="AJ33:AL33"/>
    <mergeCell ref="AM33:AM36"/>
    <mergeCell ref="AJ34:AL34"/>
    <mergeCell ref="AJ35:AL35"/>
    <mergeCell ref="AJ36:AL36"/>
    <mergeCell ref="W37:AI37"/>
    <mergeCell ref="AJ37:AL37"/>
    <mergeCell ref="B4:D5"/>
    <mergeCell ref="I17:S17"/>
    <mergeCell ref="U28:V28"/>
    <mergeCell ref="W28:AI28"/>
    <mergeCell ref="AJ28:AL28"/>
    <mergeCell ref="U29:V30"/>
    <mergeCell ref="W29:AI29"/>
    <mergeCell ref="AJ29:AL29"/>
    <mergeCell ref="U22:AL22"/>
    <mergeCell ref="X23:Y23"/>
    <mergeCell ref="G23:S23"/>
    <mergeCell ref="B11:E20"/>
    <mergeCell ref="U38:V38"/>
    <mergeCell ref="W38:AI38"/>
    <mergeCell ref="AJ38:AL38"/>
    <mergeCell ref="M20:S20"/>
    <mergeCell ref="U26:V26"/>
    <mergeCell ref="W26:AI26"/>
    <mergeCell ref="AJ26:AL26"/>
    <mergeCell ref="U27:V27"/>
  </mergeCells>
  <printOptions/>
  <pageMargins left="0.7874015748031497" right="0.1968503937007874" top="0.1968503937007874" bottom="0.1968503937007874" header="0.5118110236220472" footer="0.5118110236220472"/>
  <pageSetup horizontalDpi="600" verticalDpi="600" orientation="portrait" paperSize="9" scale="85" r:id="rId4"/>
  <drawing r:id="rId3"/>
  <legacyDrawing r:id="rId2"/>
</worksheet>
</file>

<file path=xl/worksheets/sheet3.xml><?xml version="1.0" encoding="utf-8"?>
<worksheet xmlns="http://schemas.openxmlformats.org/spreadsheetml/2006/main" xmlns:r="http://schemas.openxmlformats.org/officeDocument/2006/relationships">
  <sheetPr>
    <tabColor theme="0"/>
  </sheetPr>
  <dimension ref="A1:AJ29"/>
  <sheetViews>
    <sheetView view="pageBreakPreview" zoomScaleSheetLayoutView="100" workbookViewId="0" topLeftCell="A4">
      <selection activeCell="W19" sqref="W19"/>
    </sheetView>
  </sheetViews>
  <sheetFormatPr defaultColWidth="9.00390625" defaultRowHeight="13.5"/>
  <cols>
    <col min="1" max="1" width="1.4921875" style="0" customWidth="1"/>
    <col min="2" max="2" width="3.25390625" style="0" customWidth="1"/>
    <col min="3" max="3" width="3.00390625" style="0" customWidth="1"/>
    <col min="4" max="5" width="6.75390625" style="0" customWidth="1"/>
    <col min="6" max="6" width="6.25390625" style="0" customWidth="1"/>
    <col min="7" max="7" width="6.625" style="0" customWidth="1"/>
    <col min="8" max="8" width="5.75390625" style="0" customWidth="1"/>
    <col min="9" max="9" width="8.00390625" style="15" customWidth="1"/>
    <col min="10" max="10" width="10.125" style="14" customWidth="1"/>
    <col min="11" max="11" width="3.375" style="0" customWidth="1"/>
    <col min="12" max="12" width="5.50390625" style="0" customWidth="1"/>
    <col min="13" max="13" width="2.375" style="0" customWidth="1"/>
    <col min="14" max="14" width="4.625" style="0" customWidth="1"/>
    <col min="15" max="15" width="5.75390625" style="0" customWidth="1"/>
    <col min="16" max="16" width="2.625" style="0" customWidth="1"/>
    <col min="17" max="17" width="3.75390625" style="0" customWidth="1"/>
    <col min="18" max="18" width="2.75390625" style="0" customWidth="1"/>
    <col min="19" max="19" width="5.25390625" style="0" customWidth="1"/>
    <col min="20" max="20" width="2.75390625" style="0" customWidth="1"/>
    <col min="21" max="21" width="6.75390625" style="0" customWidth="1"/>
    <col min="22" max="22" width="4.375" style="0" customWidth="1"/>
    <col min="23" max="23" width="5.00390625" style="0" customWidth="1"/>
    <col min="24" max="24" width="3.00390625" style="0" customWidth="1"/>
    <col min="25" max="25" width="7.00390625" style="0" customWidth="1"/>
    <col min="26" max="26" width="11.625" style="0" customWidth="1"/>
    <col min="27" max="27" width="5.50390625" style="0" customWidth="1"/>
    <col min="28" max="28" width="19.875" style="0" customWidth="1"/>
    <col min="29" max="29" width="1.4921875" style="0" customWidth="1"/>
    <col min="30" max="30" width="4.125" style="0" customWidth="1"/>
    <col min="31" max="34" width="10.125" style="0" customWidth="1"/>
    <col min="35" max="35" width="10.875" style="0" customWidth="1"/>
    <col min="36" max="36" width="9.875" style="0" customWidth="1"/>
    <col min="37" max="38" width="5.625" style="0" customWidth="1"/>
    <col min="39" max="39" width="2.625" style="0" customWidth="1"/>
    <col min="40" max="40" width="5.25390625" style="0" customWidth="1"/>
    <col min="41" max="41" width="2.625" style="0" customWidth="1"/>
    <col min="42" max="42" width="4.75390625" style="0" customWidth="1"/>
    <col min="43" max="44" width="2.625" style="0" customWidth="1"/>
  </cols>
  <sheetData>
    <row r="1" spans="2:36" ht="12.75" customHeight="1" thickBot="1">
      <c r="B1" s="15"/>
      <c r="C1" s="14"/>
      <c r="I1"/>
      <c r="J1"/>
      <c r="AI1" t="s">
        <v>66</v>
      </c>
      <c r="AJ1" t="s">
        <v>67</v>
      </c>
    </row>
    <row r="2" spans="2:36" ht="19.5" customHeight="1">
      <c r="B2" s="507" t="s">
        <v>1</v>
      </c>
      <c r="C2" s="508"/>
      <c r="D2" s="508"/>
      <c r="E2" s="508"/>
      <c r="F2" s="509"/>
      <c r="G2" s="513"/>
      <c r="H2" s="513"/>
      <c r="I2" s="513"/>
      <c r="J2" s="513"/>
      <c r="K2" s="513"/>
      <c r="L2" s="513"/>
      <c r="M2" s="513"/>
      <c r="N2" s="514"/>
      <c r="S2" s="32"/>
      <c r="V2" s="28"/>
      <c r="W2" s="29"/>
      <c r="X2" s="29"/>
      <c r="Y2" s="29"/>
      <c r="Z2" s="29"/>
      <c r="AA2" s="29"/>
      <c r="AB2" s="29"/>
      <c r="AC2" s="29"/>
      <c r="AI2">
        <v>1</v>
      </c>
      <c r="AJ2">
        <v>1</v>
      </c>
    </row>
    <row r="3" spans="2:36" ht="19.5" customHeight="1" thickBot="1">
      <c r="B3" s="510"/>
      <c r="C3" s="511"/>
      <c r="D3" s="511"/>
      <c r="E3" s="511"/>
      <c r="F3" s="512"/>
      <c r="G3" s="515"/>
      <c r="H3" s="515"/>
      <c r="I3" s="515"/>
      <c r="J3" s="515"/>
      <c r="K3" s="515"/>
      <c r="L3" s="515"/>
      <c r="M3" s="515"/>
      <c r="N3" s="516"/>
      <c r="S3" s="32"/>
      <c r="V3" s="28"/>
      <c r="W3" s="29"/>
      <c r="X3" s="29"/>
      <c r="Y3" s="29"/>
      <c r="Z3" s="29"/>
      <c r="AA3" s="29"/>
      <c r="AB3" s="29"/>
      <c r="AC3" s="29"/>
      <c r="AI3">
        <v>2</v>
      </c>
      <c r="AJ3">
        <v>2</v>
      </c>
    </row>
    <row r="4" spans="2:36" ht="42.75" customHeight="1">
      <c r="B4" s="484" t="s">
        <v>290</v>
      </c>
      <c r="C4" s="484"/>
      <c r="D4" s="484"/>
      <c r="E4" s="484"/>
      <c r="F4" s="484"/>
      <c r="G4" s="484"/>
      <c r="H4" s="484"/>
      <c r="I4" s="484"/>
      <c r="J4" s="484"/>
      <c r="K4" s="484"/>
      <c r="L4" s="484"/>
      <c r="M4" s="484"/>
      <c r="N4" s="484"/>
      <c r="O4" s="484"/>
      <c r="P4" s="484"/>
      <c r="Q4" s="484"/>
      <c r="R4" s="484"/>
      <c r="S4" s="484"/>
      <c r="T4" s="484"/>
      <c r="U4" s="484"/>
      <c r="V4" s="484"/>
      <c r="W4" s="484"/>
      <c r="X4" s="484"/>
      <c r="Y4" s="484"/>
      <c r="Z4" s="484"/>
      <c r="AA4" s="484"/>
      <c r="AB4" s="29"/>
      <c r="AC4" s="29"/>
      <c r="AI4">
        <v>3</v>
      </c>
      <c r="AJ4">
        <v>3</v>
      </c>
    </row>
    <row r="5" spans="1:36" s="17" customFormat="1" ht="37.5" customHeight="1">
      <c r="A5" s="20"/>
      <c r="B5" s="410" t="s">
        <v>169</v>
      </c>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55"/>
      <c r="AC5" s="55"/>
      <c r="AI5">
        <v>4</v>
      </c>
      <c r="AJ5">
        <v>4</v>
      </c>
    </row>
    <row r="6" spans="1:36" s="17" customFormat="1" ht="27" customHeight="1">
      <c r="A6" s="20"/>
      <c r="B6" s="410" t="s">
        <v>68</v>
      </c>
      <c r="C6" s="410"/>
      <c r="D6" s="410"/>
      <c r="E6" s="410"/>
      <c r="F6" s="410"/>
      <c r="G6" s="410"/>
      <c r="H6" s="410"/>
      <c r="I6" s="410"/>
      <c r="J6" s="410"/>
      <c r="K6" s="410"/>
      <c r="L6" s="410"/>
      <c r="M6" s="410"/>
      <c r="N6" s="410"/>
      <c r="O6" s="410"/>
      <c r="P6" s="410"/>
      <c r="Q6" s="410"/>
      <c r="R6" s="410"/>
      <c r="S6" s="410"/>
      <c r="T6" s="410"/>
      <c r="U6" s="410"/>
      <c r="V6" s="410"/>
      <c r="W6" s="410"/>
      <c r="X6" s="410"/>
      <c r="Y6" s="410"/>
      <c r="Z6" s="410"/>
      <c r="AA6" s="410"/>
      <c r="AB6" s="55"/>
      <c r="AC6" s="55"/>
      <c r="AI6">
        <v>5</v>
      </c>
      <c r="AJ6">
        <v>5</v>
      </c>
    </row>
    <row r="7" spans="1:36" s="17" customFormat="1" ht="39" customHeight="1">
      <c r="A7" s="20"/>
      <c r="B7" s="410" t="s">
        <v>69</v>
      </c>
      <c r="C7" s="410"/>
      <c r="D7" s="410"/>
      <c r="E7" s="410"/>
      <c r="F7" s="410"/>
      <c r="G7" s="410"/>
      <c r="H7" s="410"/>
      <c r="I7" s="410"/>
      <c r="J7" s="410"/>
      <c r="K7" s="410"/>
      <c r="L7" s="410"/>
      <c r="M7" s="410"/>
      <c r="N7" s="410"/>
      <c r="O7" s="410"/>
      <c r="P7" s="410"/>
      <c r="Q7" s="410"/>
      <c r="R7" s="410"/>
      <c r="S7" s="410"/>
      <c r="T7" s="410"/>
      <c r="U7" s="410"/>
      <c r="V7" s="410"/>
      <c r="W7" s="410"/>
      <c r="X7" s="410"/>
      <c r="Y7" s="410"/>
      <c r="Z7" s="410"/>
      <c r="AA7" s="410"/>
      <c r="AB7" s="55"/>
      <c r="AC7" s="55"/>
      <c r="AI7">
        <v>6</v>
      </c>
      <c r="AJ7">
        <v>6</v>
      </c>
    </row>
    <row r="8" spans="1:36" s="17" customFormat="1" ht="39" customHeight="1">
      <c r="A8" s="20"/>
      <c r="B8" s="410" t="s">
        <v>271</v>
      </c>
      <c r="C8" s="410"/>
      <c r="D8" s="410"/>
      <c r="E8" s="410"/>
      <c r="F8" s="410"/>
      <c r="G8" s="410"/>
      <c r="H8" s="410"/>
      <c r="I8" s="410"/>
      <c r="J8" s="410"/>
      <c r="K8" s="410"/>
      <c r="L8" s="410"/>
      <c r="M8" s="410"/>
      <c r="N8" s="410"/>
      <c r="O8" s="410"/>
      <c r="P8" s="410"/>
      <c r="Q8" s="410"/>
      <c r="R8" s="410"/>
      <c r="S8" s="410"/>
      <c r="T8" s="410"/>
      <c r="U8" s="410"/>
      <c r="V8" s="410"/>
      <c r="W8" s="410"/>
      <c r="X8" s="410"/>
      <c r="Y8" s="410"/>
      <c r="Z8" s="410"/>
      <c r="AA8" s="410"/>
      <c r="AB8" s="55"/>
      <c r="AC8" s="55"/>
      <c r="AI8">
        <v>7</v>
      </c>
      <c r="AJ8">
        <v>7</v>
      </c>
    </row>
    <row r="9" spans="9:36" s="17" customFormat="1" ht="16.5" customHeight="1">
      <c r="I9" s="49"/>
      <c r="J9" s="49"/>
      <c r="K9" s="49"/>
      <c r="L9" s="49"/>
      <c r="M9" s="49"/>
      <c r="N9" s="49"/>
      <c r="O9" s="49"/>
      <c r="P9" s="49"/>
      <c r="Q9" s="49"/>
      <c r="R9" s="49"/>
      <c r="S9" s="49"/>
      <c r="T9" s="49"/>
      <c r="U9" s="49"/>
      <c r="V9" s="49"/>
      <c r="W9" s="49"/>
      <c r="X9" s="49"/>
      <c r="Y9" s="49"/>
      <c r="Z9" s="49"/>
      <c r="AA9" s="49"/>
      <c r="AB9" s="49"/>
      <c r="AC9" s="49"/>
      <c r="AI9">
        <v>8</v>
      </c>
      <c r="AJ9">
        <v>8</v>
      </c>
    </row>
    <row r="10" spans="1:36" s="17" customFormat="1" ht="16.5" customHeight="1">
      <c r="A10" s="41"/>
      <c r="B10" s="375" t="s">
        <v>272</v>
      </c>
      <c r="C10" s="375"/>
      <c r="D10" s="375"/>
      <c r="E10" s="375"/>
      <c r="F10" s="375"/>
      <c r="G10" s="375"/>
      <c r="H10" s="374"/>
      <c r="I10" s="485" t="s">
        <v>76</v>
      </c>
      <c r="J10" s="486"/>
      <c r="K10" s="487"/>
      <c r="L10" s="485" t="s">
        <v>70</v>
      </c>
      <c r="M10" s="486"/>
      <c r="N10" s="486"/>
      <c r="O10" s="486"/>
      <c r="P10" s="487"/>
      <c r="Q10" s="485" t="s">
        <v>71</v>
      </c>
      <c r="R10" s="486"/>
      <c r="S10" s="486"/>
      <c r="T10" s="486"/>
      <c r="U10" s="487"/>
      <c r="V10" s="517" t="s">
        <v>72</v>
      </c>
      <c r="W10" s="520" t="s">
        <v>164</v>
      </c>
      <c r="X10" s="521"/>
      <c r="Y10" s="495"/>
      <c r="Z10" s="494" t="s">
        <v>73</v>
      </c>
      <c r="AA10" s="495"/>
      <c r="AB10" s="500" t="s">
        <v>165</v>
      </c>
      <c r="AC10" s="56"/>
      <c r="AI10">
        <v>9</v>
      </c>
      <c r="AJ10">
        <v>9</v>
      </c>
    </row>
    <row r="11" spans="1:36" s="17" customFormat="1" ht="19.5" customHeight="1">
      <c r="A11" s="41"/>
      <c r="B11" s="61"/>
      <c r="C11" s="501" t="s">
        <v>3</v>
      </c>
      <c r="D11" s="502"/>
      <c r="E11" s="503"/>
      <c r="F11" s="504" t="s">
        <v>4</v>
      </c>
      <c r="G11" s="501"/>
      <c r="H11" s="501"/>
      <c r="I11" s="488"/>
      <c r="J11" s="489"/>
      <c r="K11" s="490"/>
      <c r="L11" s="488"/>
      <c r="M11" s="489"/>
      <c r="N11" s="489"/>
      <c r="O11" s="489"/>
      <c r="P11" s="490"/>
      <c r="Q11" s="488"/>
      <c r="R11" s="489"/>
      <c r="S11" s="489"/>
      <c r="T11" s="489"/>
      <c r="U11" s="490"/>
      <c r="V11" s="518"/>
      <c r="W11" s="496"/>
      <c r="X11" s="522"/>
      <c r="Y11" s="497"/>
      <c r="Z11" s="496"/>
      <c r="AA11" s="497"/>
      <c r="AB11" s="500"/>
      <c r="AC11" s="56"/>
      <c r="AI11">
        <v>10</v>
      </c>
      <c r="AJ11">
        <v>10</v>
      </c>
    </row>
    <row r="12" spans="1:36" s="17" customFormat="1" ht="17.25" customHeight="1">
      <c r="A12" s="41"/>
      <c r="B12" s="505" t="s">
        <v>5</v>
      </c>
      <c r="C12" s="214"/>
      <c r="D12" s="506" t="s">
        <v>6</v>
      </c>
      <c r="E12" s="505"/>
      <c r="F12" s="8" t="s">
        <v>5</v>
      </c>
      <c r="G12" s="506" t="s">
        <v>6</v>
      </c>
      <c r="H12" s="505"/>
      <c r="I12" s="491"/>
      <c r="J12" s="492"/>
      <c r="K12" s="493"/>
      <c r="L12" s="491"/>
      <c r="M12" s="492"/>
      <c r="N12" s="492"/>
      <c r="O12" s="492"/>
      <c r="P12" s="493"/>
      <c r="Q12" s="491"/>
      <c r="R12" s="492"/>
      <c r="S12" s="492"/>
      <c r="T12" s="492"/>
      <c r="U12" s="493"/>
      <c r="V12" s="519"/>
      <c r="W12" s="498"/>
      <c r="X12" s="523"/>
      <c r="Y12" s="499"/>
      <c r="Z12" s="498"/>
      <c r="AA12" s="499"/>
      <c r="AB12" s="500"/>
      <c r="AC12" s="56"/>
      <c r="AI12">
        <v>11</v>
      </c>
      <c r="AJ12">
        <v>11</v>
      </c>
    </row>
    <row r="13" spans="1:36" s="17" customFormat="1" ht="32.25" customHeight="1">
      <c r="A13" s="41"/>
      <c r="B13" s="475">
        <v>99</v>
      </c>
      <c r="C13" s="476"/>
      <c r="D13" s="477">
        <f>VLOOKUP(B13,'定義リスト　編集・削除をしないでください'!A2:B106,2,0)</f>
        <v>99</v>
      </c>
      <c r="E13" s="478"/>
      <c r="F13" s="188">
        <v>99</v>
      </c>
      <c r="G13" s="479">
        <f>VLOOKUP(AD13,'定義リスト　編集・削除をしないでください'!D2:E106,2,0)</f>
        <v>99</v>
      </c>
      <c r="H13" s="475"/>
      <c r="I13" s="432"/>
      <c r="J13" s="418"/>
      <c r="K13" s="419"/>
      <c r="L13" s="373"/>
      <c r="M13" s="375"/>
      <c r="N13" s="375"/>
      <c r="O13" s="375"/>
      <c r="P13" s="374"/>
      <c r="Q13" s="373"/>
      <c r="R13" s="375"/>
      <c r="S13" s="375"/>
      <c r="T13" s="375"/>
      <c r="U13" s="374"/>
      <c r="V13" s="48"/>
      <c r="W13" s="480" t="s">
        <v>74</v>
      </c>
      <c r="X13" s="481"/>
      <c r="Y13" s="482"/>
      <c r="Z13" s="43">
        <v>0</v>
      </c>
      <c r="AA13" s="25" t="s">
        <v>62</v>
      </c>
      <c r="AB13" s="25"/>
      <c r="AC13" s="56"/>
      <c r="AD13" t="str">
        <f>B13&amp;F13</f>
        <v>9999</v>
      </c>
      <c r="AE13" s="483" t="s">
        <v>277</v>
      </c>
      <c r="AF13" s="483"/>
      <c r="AG13" s="483"/>
      <c r="AH13" s="483"/>
      <c r="AI13">
        <v>12</v>
      </c>
      <c r="AJ13">
        <v>12</v>
      </c>
    </row>
    <row r="14" spans="1:36" s="17" customFormat="1" ht="32.25" customHeight="1">
      <c r="A14" s="41"/>
      <c r="B14" s="475">
        <v>99</v>
      </c>
      <c r="C14" s="476"/>
      <c r="D14" s="477">
        <f>VLOOKUP(B14,'定義リスト　編集・削除をしないでください'!A2:B107,2,0)</f>
        <v>99</v>
      </c>
      <c r="E14" s="478"/>
      <c r="F14" s="188">
        <v>99</v>
      </c>
      <c r="G14" s="479">
        <f>VLOOKUP(AD14,'定義リスト　編集・削除をしないでください'!D2:E107,2,0)</f>
        <v>99</v>
      </c>
      <c r="H14" s="475"/>
      <c r="I14" s="432"/>
      <c r="J14" s="418"/>
      <c r="K14" s="419"/>
      <c r="L14" s="373"/>
      <c r="M14" s="375"/>
      <c r="N14" s="375"/>
      <c r="O14" s="375"/>
      <c r="P14" s="374"/>
      <c r="Q14" s="373"/>
      <c r="R14" s="375"/>
      <c r="S14" s="375"/>
      <c r="T14" s="375"/>
      <c r="U14" s="374"/>
      <c r="V14" s="48"/>
      <c r="W14" s="480" t="s">
        <v>74</v>
      </c>
      <c r="X14" s="481"/>
      <c r="Y14" s="482"/>
      <c r="Z14" s="43"/>
      <c r="AA14" s="25" t="s">
        <v>62</v>
      </c>
      <c r="AB14" s="25"/>
      <c r="AC14" s="56"/>
      <c r="AD14" t="str">
        <f>B14&amp;F14</f>
        <v>9999</v>
      </c>
      <c r="AE14" s="483"/>
      <c r="AF14" s="483"/>
      <c r="AG14" s="483"/>
      <c r="AH14" s="483"/>
      <c r="AI14">
        <v>13</v>
      </c>
      <c r="AJ14">
        <v>13</v>
      </c>
    </row>
    <row r="15" spans="1:36" s="17" customFormat="1" ht="32.25" customHeight="1">
      <c r="A15" s="41"/>
      <c r="B15" s="475">
        <v>99</v>
      </c>
      <c r="C15" s="476"/>
      <c r="D15" s="477">
        <f>VLOOKUP(B15,'定義リスト　編集・削除をしないでください'!A2:B108,2,0)</f>
        <v>99</v>
      </c>
      <c r="E15" s="478"/>
      <c r="F15" s="188">
        <v>99</v>
      </c>
      <c r="G15" s="479">
        <f>VLOOKUP(AD15,'定義リスト　編集・削除をしないでください'!D2:E108,2,0)</f>
        <v>99</v>
      </c>
      <c r="H15" s="475"/>
      <c r="I15" s="432"/>
      <c r="J15" s="418"/>
      <c r="K15" s="419"/>
      <c r="L15" s="373"/>
      <c r="M15" s="375"/>
      <c r="N15" s="375"/>
      <c r="O15" s="375"/>
      <c r="P15" s="374"/>
      <c r="Q15" s="373"/>
      <c r="R15" s="375"/>
      <c r="S15" s="375"/>
      <c r="T15" s="375"/>
      <c r="U15" s="374"/>
      <c r="V15" s="48"/>
      <c r="W15" s="480" t="s">
        <v>74</v>
      </c>
      <c r="X15" s="481"/>
      <c r="Y15" s="482"/>
      <c r="Z15" s="43"/>
      <c r="AA15" s="25" t="s">
        <v>62</v>
      </c>
      <c r="AB15" s="25"/>
      <c r="AC15" s="56"/>
      <c r="AD15" t="str">
        <f>B15&amp;F15</f>
        <v>9999</v>
      </c>
      <c r="AE15" s="483"/>
      <c r="AF15" s="483"/>
      <c r="AG15" s="483"/>
      <c r="AH15" s="483"/>
      <c r="AI15">
        <v>99</v>
      </c>
      <c r="AJ15">
        <v>14</v>
      </c>
    </row>
    <row r="16" spans="1:36" s="17" customFormat="1" ht="32.25" customHeight="1">
      <c r="A16" s="41"/>
      <c r="B16" s="475">
        <v>99</v>
      </c>
      <c r="C16" s="476"/>
      <c r="D16" s="477">
        <f>VLOOKUP(B16,'定義リスト　編集・削除をしないでください'!A2:B109,2,0)</f>
        <v>99</v>
      </c>
      <c r="E16" s="478"/>
      <c r="F16" s="188">
        <v>99</v>
      </c>
      <c r="G16" s="479">
        <f>VLOOKUP(AD16,'定義リスト　編集・削除をしないでください'!D2:E109,2,0)</f>
        <v>99</v>
      </c>
      <c r="H16" s="475"/>
      <c r="I16" s="432"/>
      <c r="J16" s="418"/>
      <c r="K16" s="419"/>
      <c r="L16" s="373"/>
      <c r="M16" s="375"/>
      <c r="N16" s="375"/>
      <c r="O16" s="375"/>
      <c r="P16" s="374"/>
      <c r="Q16" s="373"/>
      <c r="R16" s="375"/>
      <c r="S16" s="375"/>
      <c r="T16" s="375"/>
      <c r="U16" s="374"/>
      <c r="V16" s="48"/>
      <c r="W16" s="480" t="s">
        <v>74</v>
      </c>
      <c r="X16" s="481"/>
      <c r="Y16" s="482"/>
      <c r="Z16" s="43"/>
      <c r="AA16" s="25" t="s">
        <v>62</v>
      </c>
      <c r="AB16" s="25"/>
      <c r="AC16" s="56"/>
      <c r="AD16" t="str">
        <f>B16&amp;F16</f>
        <v>9999</v>
      </c>
      <c r="AE16" s="483"/>
      <c r="AF16" s="483"/>
      <c r="AG16" s="483"/>
      <c r="AH16" s="483"/>
      <c r="AI16"/>
      <c r="AJ16">
        <v>99</v>
      </c>
    </row>
    <row r="17" spans="1:36" s="17" customFormat="1" ht="32.25" customHeight="1">
      <c r="A17" s="41"/>
      <c r="B17" s="475">
        <v>99</v>
      </c>
      <c r="C17" s="476"/>
      <c r="D17" s="477">
        <f>VLOOKUP(B17,'定義リスト　編集・削除をしないでください'!A2:B110,2,0)</f>
        <v>99</v>
      </c>
      <c r="E17" s="478"/>
      <c r="F17" s="188">
        <v>99</v>
      </c>
      <c r="G17" s="479">
        <f>VLOOKUP(AD17,'定義リスト　編集・削除をしないでください'!D2:E110,2,0)</f>
        <v>99</v>
      </c>
      <c r="H17" s="475"/>
      <c r="I17" s="432"/>
      <c r="J17" s="418"/>
      <c r="K17" s="419"/>
      <c r="L17" s="373"/>
      <c r="M17" s="375"/>
      <c r="N17" s="375"/>
      <c r="O17" s="375"/>
      <c r="P17" s="374"/>
      <c r="Q17" s="373"/>
      <c r="R17" s="375"/>
      <c r="S17" s="375"/>
      <c r="T17" s="375"/>
      <c r="U17" s="374"/>
      <c r="V17" s="48"/>
      <c r="W17" s="480" t="s">
        <v>74</v>
      </c>
      <c r="X17" s="481"/>
      <c r="Y17" s="482"/>
      <c r="Z17" s="43"/>
      <c r="AA17" s="25" t="s">
        <v>62</v>
      </c>
      <c r="AB17" s="25"/>
      <c r="AC17" s="56"/>
      <c r="AD17" t="str">
        <f>B17&amp;F17</f>
        <v>9999</v>
      </c>
      <c r="AE17" s="483"/>
      <c r="AF17" s="483"/>
      <c r="AG17" s="483"/>
      <c r="AH17" s="483"/>
      <c r="AI17"/>
      <c r="AJ17"/>
    </row>
    <row r="18" spans="9:36" s="17" customFormat="1" ht="19.5" customHeight="1">
      <c r="I18" s="26" t="s">
        <v>75</v>
      </c>
      <c r="J18" s="19"/>
      <c r="L18" s="50"/>
      <c r="M18" s="50"/>
      <c r="N18" s="51"/>
      <c r="O18" s="51"/>
      <c r="P18" s="51"/>
      <c r="Q18" s="51"/>
      <c r="R18" s="51"/>
      <c r="S18" s="47"/>
      <c r="T18" s="51"/>
      <c r="U18" s="52"/>
      <c r="V18" s="53"/>
      <c r="W18" s="47"/>
      <c r="X18" s="54" t="s">
        <v>27</v>
      </c>
      <c r="Y18" s="68" t="s">
        <v>22</v>
      </c>
      <c r="Z18" s="69">
        <f>SUM(Z13:Z17)</f>
        <v>0</v>
      </c>
      <c r="AA18" s="70" t="s">
        <v>62</v>
      </c>
      <c r="AB18" s="56"/>
      <c r="AC18" s="56"/>
      <c r="AI18"/>
      <c r="AJ18"/>
    </row>
    <row r="19" spans="9:36" s="17" customFormat="1" ht="19.5" customHeight="1">
      <c r="I19" s="26"/>
      <c r="J19" s="19"/>
      <c r="L19" s="45"/>
      <c r="M19" s="45"/>
      <c r="N19" s="40"/>
      <c r="O19" s="40"/>
      <c r="P19" s="40"/>
      <c r="Q19" s="40"/>
      <c r="R19" s="40"/>
      <c r="S19" s="44"/>
      <c r="T19" s="40"/>
      <c r="U19" s="27"/>
      <c r="V19" s="46"/>
      <c r="W19" s="44"/>
      <c r="X19" s="72"/>
      <c r="Y19" s="73"/>
      <c r="Z19" s="74"/>
      <c r="AA19" s="75"/>
      <c r="AB19" s="65"/>
      <c r="AC19" s="56"/>
      <c r="AI19"/>
      <c r="AJ19"/>
    </row>
    <row r="20" spans="2:36" s="17" customFormat="1" ht="19.5" customHeight="1">
      <c r="B20" s="459" t="s">
        <v>82</v>
      </c>
      <c r="C20" s="460"/>
      <c r="D20" s="460"/>
      <c r="E20" s="460"/>
      <c r="F20" s="460"/>
      <c r="G20" s="460"/>
      <c r="H20" s="460"/>
      <c r="I20" s="460"/>
      <c r="J20" s="460"/>
      <c r="K20" s="460"/>
      <c r="L20" s="460"/>
      <c r="M20" s="460"/>
      <c r="N20" s="460"/>
      <c r="O20" s="460"/>
      <c r="P20" s="460"/>
      <c r="Q20" s="460"/>
      <c r="R20" s="460"/>
      <c r="S20" s="460"/>
      <c r="T20" s="460"/>
      <c r="U20" s="460"/>
      <c r="V20" s="460"/>
      <c r="W20" s="460"/>
      <c r="X20" s="460"/>
      <c r="Y20" s="460"/>
      <c r="Z20" s="460"/>
      <c r="AA20" s="460"/>
      <c r="AB20" s="461"/>
      <c r="AC20" s="56"/>
      <c r="AI20"/>
      <c r="AJ20"/>
    </row>
    <row r="21" spans="2:36" s="17" customFormat="1" ht="19.5" customHeight="1">
      <c r="B21" s="462"/>
      <c r="C21" s="463"/>
      <c r="D21" s="463"/>
      <c r="E21" s="463"/>
      <c r="F21" s="463"/>
      <c r="G21" s="463"/>
      <c r="H21" s="463"/>
      <c r="I21" s="463"/>
      <c r="J21" s="463"/>
      <c r="K21" s="463"/>
      <c r="L21" s="463"/>
      <c r="M21" s="463"/>
      <c r="N21" s="463"/>
      <c r="O21" s="463"/>
      <c r="P21" s="463"/>
      <c r="Q21" s="463"/>
      <c r="R21" s="463"/>
      <c r="S21" s="463"/>
      <c r="T21" s="463"/>
      <c r="U21" s="463"/>
      <c r="V21" s="463"/>
      <c r="W21" s="463"/>
      <c r="X21" s="463"/>
      <c r="Y21" s="463"/>
      <c r="Z21" s="463"/>
      <c r="AA21" s="463"/>
      <c r="AB21" s="464"/>
      <c r="AC21" s="56"/>
      <c r="AI21"/>
      <c r="AJ21"/>
    </row>
    <row r="22" spans="2:36" s="17" customFormat="1" ht="19.5" customHeight="1">
      <c r="B22" s="465"/>
      <c r="C22" s="466"/>
      <c r="D22" s="466"/>
      <c r="E22" s="466"/>
      <c r="F22" s="466"/>
      <c r="G22" s="466"/>
      <c r="H22" s="466"/>
      <c r="I22" s="466"/>
      <c r="J22" s="466"/>
      <c r="K22" s="466"/>
      <c r="L22" s="466"/>
      <c r="M22" s="466"/>
      <c r="N22" s="466"/>
      <c r="O22" s="466"/>
      <c r="P22" s="466"/>
      <c r="Q22" s="466"/>
      <c r="R22" s="466"/>
      <c r="S22" s="466"/>
      <c r="T22" s="466"/>
      <c r="U22" s="466"/>
      <c r="V22" s="466"/>
      <c r="W22" s="466"/>
      <c r="X22" s="466"/>
      <c r="Y22" s="466"/>
      <c r="Z22" s="466"/>
      <c r="AA22" s="466"/>
      <c r="AB22" s="467"/>
      <c r="AC22" s="56"/>
      <c r="AI22"/>
      <c r="AJ22"/>
    </row>
    <row r="23" spans="2:36" s="17" customFormat="1" ht="19.5" customHeight="1">
      <c r="B23" s="468"/>
      <c r="C23" s="469"/>
      <c r="D23" s="469"/>
      <c r="E23" s="469"/>
      <c r="F23" s="469"/>
      <c r="G23" s="469"/>
      <c r="H23" s="469"/>
      <c r="I23" s="469"/>
      <c r="J23" s="469"/>
      <c r="K23" s="469"/>
      <c r="L23" s="469"/>
      <c r="M23" s="469"/>
      <c r="N23" s="469"/>
      <c r="O23" s="469"/>
      <c r="P23" s="469"/>
      <c r="Q23" s="469"/>
      <c r="R23" s="469"/>
      <c r="S23" s="469"/>
      <c r="T23" s="469"/>
      <c r="U23" s="469"/>
      <c r="V23" s="469"/>
      <c r="W23" s="469"/>
      <c r="X23" s="469"/>
      <c r="Y23" s="469"/>
      <c r="Z23" s="469"/>
      <c r="AA23" s="469"/>
      <c r="AB23" s="470"/>
      <c r="AC23" s="56"/>
      <c r="AI23"/>
      <c r="AJ23"/>
    </row>
    <row r="24" spans="2:36" s="17" customFormat="1" ht="19.5" customHeight="1">
      <c r="B24" s="371"/>
      <c r="C24" s="372"/>
      <c r="D24" s="372"/>
      <c r="E24" s="372"/>
      <c r="F24" s="372"/>
      <c r="G24" s="372"/>
      <c r="H24" s="372"/>
      <c r="I24" s="372"/>
      <c r="J24" s="372"/>
      <c r="K24" s="372"/>
      <c r="L24" s="372"/>
      <c r="M24" s="372"/>
      <c r="N24" s="372"/>
      <c r="O24" s="372"/>
      <c r="P24" s="372"/>
      <c r="Q24" s="372"/>
      <c r="R24" s="372"/>
      <c r="S24" s="372"/>
      <c r="T24" s="372"/>
      <c r="U24" s="372"/>
      <c r="V24" s="372"/>
      <c r="W24" s="372"/>
      <c r="X24" s="372"/>
      <c r="Y24" s="372"/>
      <c r="Z24" s="372"/>
      <c r="AA24" s="372"/>
      <c r="AB24" s="471"/>
      <c r="AC24" s="56"/>
      <c r="AI24"/>
      <c r="AJ24"/>
    </row>
    <row r="25" spans="2:36" s="17" customFormat="1" ht="19.5" customHeight="1">
      <c r="B25" s="371"/>
      <c r="C25" s="372"/>
      <c r="D25" s="372"/>
      <c r="E25" s="372"/>
      <c r="F25" s="372"/>
      <c r="G25" s="372"/>
      <c r="H25" s="372"/>
      <c r="I25" s="372"/>
      <c r="J25" s="372"/>
      <c r="K25" s="372"/>
      <c r="L25" s="372"/>
      <c r="M25" s="372"/>
      <c r="N25" s="372"/>
      <c r="O25" s="372"/>
      <c r="P25" s="372"/>
      <c r="Q25" s="372"/>
      <c r="R25" s="372"/>
      <c r="S25" s="372"/>
      <c r="T25" s="372"/>
      <c r="U25" s="372"/>
      <c r="V25" s="372"/>
      <c r="W25" s="372"/>
      <c r="X25" s="372"/>
      <c r="Y25" s="372"/>
      <c r="Z25" s="372"/>
      <c r="AA25" s="372"/>
      <c r="AB25" s="471"/>
      <c r="AC25" s="56"/>
      <c r="AI25"/>
      <c r="AJ25"/>
    </row>
    <row r="26" spans="2:36" s="17" customFormat="1" ht="19.5" customHeight="1">
      <c r="B26" s="371"/>
      <c r="C26" s="372"/>
      <c r="D26" s="372"/>
      <c r="E26" s="372"/>
      <c r="F26" s="372"/>
      <c r="G26" s="372"/>
      <c r="H26" s="372"/>
      <c r="I26" s="372"/>
      <c r="J26" s="372"/>
      <c r="K26" s="372"/>
      <c r="L26" s="372"/>
      <c r="M26" s="372"/>
      <c r="N26" s="372"/>
      <c r="O26" s="372"/>
      <c r="P26" s="372"/>
      <c r="Q26" s="372"/>
      <c r="R26" s="372"/>
      <c r="S26" s="372"/>
      <c r="T26" s="372"/>
      <c r="U26" s="372"/>
      <c r="V26" s="372"/>
      <c r="W26" s="372"/>
      <c r="X26" s="372"/>
      <c r="Y26" s="372"/>
      <c r="Z26" s="372"/>
      <c r="AA26" s="372"/>
      <c r="AB26" s="471"/>
      <c r="AC26" s="56"/>
      <c r="AI26"/>
      <c r="AJ26"/>
    </row>
    <row r="27" spans="2:36" s="17" customFormat="1" ht="19.5" customHeight="1">
      <c r="B27" s="472"/>
      <c r="C27" s="473"/>
      <c r="D27" s="473"/>
      <c r="E27" s="473"/>
      <c r="F27" s="473"/>
      <c r="G27" s="473"/>
      <c r="H27" s="473"/>
      <c r="I27" s="473"/>
      <c r="J27" s="473"/>
      <c r="K27" s="473"/>
      <c r="L27" s="473"/>
      <c r="M27" s="473"/>
      <c r="N27" s="473"/>
      <c r="O27" s="473"/>
      <c r="P27" s="473"/>
      <c r="Q27" s="473"/>
      <c r="R27" s="473"/>
      <c r="S27" s="473"/>
      <c r="T27" s="473"/>
      <c r="U27" s="473"/>
      <c r="V27" s="473"/>
      <c r="W27" s="473"/>
      <c r="X27" s="473"/>
      <c r="Y27" s="473"/>
      <c r="Z27" s="473"/>
      <c r="AA27" s="473"/>
      <c r="AB27" s="474"/>
      <c r="AC27" s="56"/>
      <c r="AI27"/>
      <c r="AJ27"/>
    </row>
    <row r="28" spans="1:36" s="17" customFormat="1" ht="19.5" customHeight="1">
      <c r="A28" s="20"/>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56"/>
      <c r="AI28"/>
      <c r="AJ28"/>
    </row>
    <row r="29" spans="1:36" s="17" customFormat="1" ht="14.25" customHeight="1">
      <c r="A29" s="20"/>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71"/>
      <c r="AI29"/>
      <c r="AJ29"/>
    </row>
  </sheetData>
  <sheetProtection/>
  <protectedRanges>
    <protectedRange sqref="B23" name="範囲4"/>
    <protectedRange sqref="I13:AB18" name="範囲3"/>
    <protectedRange sqref="F13:F17" name="範囲2"/>
    <protectedRange sqref="B13:C17" name="範囲1"/>
    <protectedRange sqref="G2" name="範囲5"/>
  </protectedRanges>
  <mergeCells count="58">
    <mergeCell ref="B2:F3"/>
    <mergeCell ref="G2:N3"/>
    <mergeCell ref="I16:K16"/>
    <mergeCell ref="I17:K17"/>
    <mergeCell ref="V10:V12"/>
    <mergeCell ref="W10:Y12"/>
    <mergeCell ref="B5:AA5"/>
    <mergeCell ref="B6:AA6"/>
    <mergeCell ref="B7:AA7"/>
    <mergeCell ref="B8:AA8"/>
    <mergeCell ref="Z10:AA12"/>
    <mergeCell ref="B13:C13"/>
    <mergeCell ref="AB10:AB12"/>
    <mergeCell ref="C11:E11"/>
    <mergeCell ref="F11:H11"/>
    <mergeCell ref="B12:C12"/>
    <mergeCell ref="D12:E12"/>
    <mergeCell ref="G12:H12"/>
    <mergeCell ref="B10:H10"/>
    <mergeCell ref="I10:K12"/>
    <mergeCell ref="B4:AA4"/>
    <mergeCell ref="I15:K15"/>
    <mergeCell ref="B14:C14"/>
    <mergeCell ref="D14:E14"/>
    <mergeCell ref="W14:Y14"/>
    <mergeCell ref="L10:P12"/>
    <mergeCell ref="Q10:U12"/>
    <mergeCell ref="D13:E13"/>
    <mergeCell ref="G13:H13"/>
    <mergeCell ref="L13:P13"/>
    <mergeCell ref="W16:Y16"/>
    <mergeCell ref="W13:Y13"/>
    <mergeCell ref="D16:E16"/>
    <mergeCell ref="W15:Y15"/>
    <mergeCell ref="G14:H14"/>
    <mergeCell ref="L14:P14"/>
    <mergeCell ref="Q14:U14"/>
    <mergeCell ref="I14:K14"/>
    <mergeCell ref="Q13:U13"/>
    <mergeCell ref="I13:K13"/>
    <mergeCell ref="B15:C15"/>
    <mergeCell ref="D15:E15"/>
    <mergeCell ref="G15:H15"/>
    <mergeCell ref="L15:P15"/>
    <mergeCell ref="Q15:U15"/>
    <mergeCell ref="AE13:AH17"/>
    <mergeCell ref="B16:C16"/>
    <mergeCell ref="G16:H16"/>
    <mergeCell ref="L16:P16"/>
    <mergeCell ref="Q16:U16"/>
    <mergeCell ref="B20:AB22"/>
    <mergeCell ref="B23:AB27"/>
    <mergeCell ref="B17:C17"/>
    <mergeCell ref="D17:E17"/>
    <mergeCell ref="G17:H17"/>
    <mergeCell ref="L17:P17"/>
    <mergeCell ref="Q17:U17"/>
    <mergeCell ref="W17:Y17"/>
  </mergeCells>
  <dataValidations count="3">
    <dataValidation type="list" allowBlank="1" showInputMessage="1" showErrorMessage="1" sqref="AI2:AI14">
      <formula1>$G$1:$G$10</formula1>
    </dataValidation>
    <dataValidation type="list" allowBlank="1" showInputMessage="1" showErrorMessage="1" sqref="F13:F17">
      <formula1>$AJ$2:$AJ$33</formula1>
    </dataValidation>
    <dataValidation type="list" allowBlank="1" showInputMessage="1" showErrorMessage="1" sqref="B13:C17">
      <formula1>$AI$2:$AI$15</formula1>
    </dataValidation>
  </dataValidations>
  <printOptions/>
  <pageMargins left="0.7874015748031497" right="0.1968503937007874" top="0.1968503937007874" bottom="0.1968503937007874" header="0.5118110236220472" footer="0.5118110236220472"/>
  <pageSetup horizontalDpi="600" verticalDpi="600" orientation="landscape" paperSize="9" scale="8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E112"/>
  <sheetViews>
    <sheetView zoomScalePageLayoutView="0" workbookViewId="0" topLeftCell="A1">
      <selection activeCell="G92" sqref="G92"/>
    </sheetView>
  </sheetViews>
  <sheetFormatPr defaultColWidth="9.00390625" defaultRowHeight="13.5"/>
  <cols>
    <col min="2" max="2" width="26.625" style="0" customWidth="1"/>
    <col min="3" max="3" width="10.375" style="0" customWidth="1"/>
    <col min="4" max="4" width="5.125" style="0" customWidth="1"/>
    <col min="5" max="5" width="20.875" style="15" customWidth="1"/>
    <col min="6" max="6" width="2.375" style="0" customWidth="1"/>
    <col min="7" max="8" width="10.50390625" style="0" customWidth="1"/>
  </cols>
  <sheetData>
    <row r="1" spans="1:5" ht="13.5">
      <c r="A1" s="34" t="s">
        <v>3</v>
      </c>
      <c r="B1" s="37" t="s">
        <v>43</v>
      </c>
      <c r="C1" s="34" t="s">
        <v>4</v>
      </c>
      <c r="D1" s="32"/>
      <c r="E1" s="145" t="s">
        <v>43</v>
      </c>
    </row>
    <row r="2" spans="1:5" ht="13.5">
      <c r="A2" s="39">
        <v>1</v>
      </c>
      <c r="B2" s="39" t="s">
        <v>40</v>
      </c>
      <c r="C2" s="34">
        <v>1</v>
      </c>
      <c r="D2" s="32" t="str">
        <f aca="true" t="shared" si="0" ref="D2:D33">A2&amp;C2</f>
        <v>11</v>
      </c>
      <c r="E2" s="146" t="s">
        <v>183</v>
      </c>
    </row>
    <row r="3" spans="1:5" ht="13.5">
      <c r="A3" s="39">
        <v>1</v>
      </c>
      <c r="B3" s="39" t="s">
        <v>40</v>
      </c>
      <c r="C3" s="36">
        <v>2</v>
      </c>
      <c r="D3" s="32" t="str">
        <f t="shared" si="0"/>
        <v>12</v>
      </c>
      <c r="E3" s="146" t="s">
        <v>184</v>
      </c>
    </row>
    <row r="4" spans="1:5" ht="13.5">
      <c r="A4" s="39">
        <v>1</v>
      </c>
      <c r="B4" s="39" t="s">
        <v>40</v>
      </c>
      <c r="C4" s="34">
        <v>3</v>
      </c>
      <c r="D4" s="32" t="str">
        <f t="shared" si="0"/>
        <v>13</v>
      </c>
      <c r="E4" s="146" t="s">
        <v>185</v>
      </c>
    </row>
    <row r="5" spans="1:5" ht="13.5">
      <c r="A5" s="39">
        <f>A2+1</f>
        <v>2</v>
      </c>
      <c r="B5" s="39" t="s">
        <v>41</v>
      </c>
      <c r="C5" s="38">
        <v>1</v>
      </c>
      <c r="D5" s="32" t="str">
        <f t="shared" si="0"/>
        <v>21</v>
      </c>
      <c r="E5" s="146" t="s">
        <v>44</v>
      </c>
    </row>
    <row r="6" spans="1:5" ht="13.5">
      <c r="A6" s="39">
        <f>A3+1</f>
        <v>2</v>
      </c>
      <c r="B6" s="39" t="s">
        <v>41</v>
      </c>
      <c r="C6" s="38">
        <v>2</v>
      </c>
      <c r="D6" s="32" t="str">
        <f t="shared" si="0"/>
        <v>22</v>
      </c>
      <c r="E6" s="146" t="s">
        <v>186</v>
      </c>
    </row>
    <row r="7" spans="1:5" ht="13.5">
      <c r="A7" s="39">
        <f>A4+1</f>
        <v>2</v>
      </c>
      <c r="B7" s="39" t="s">
        <v>41</v>
      </c>
      <c r="C7" s="38">
        <v>3</v>
      </c>
      <c r="D7" s="32" t="str">
        <f t="shared" si="0"/>
        <v>23</v>
      </c>
      <c r="E7" s="146" t="s">
        <v>187</v>
      </c>
    </row>
    <row r="8" spans="1:5" ht="13.5">
      <c r="A8" s="39">
        <v>2</v>
      </c>
      <c r="B8" s="39" t="s">
        <v>41</v>
      </c>
      <c r="C8" s="38">
        <v>4</v>
      </c>
      <c r="D8" s="32" t="str">
        <f t="shared" si="0"/>
        <v>24</v>
      </c>
      <c r="E8" s="146" t="s">
        <v>188</v>
      </c>
    </row>
    <row r="9" spans="1:5" ht="13.5">
      <c r="A9" s="39">
        <v>2</v>
      </c>
      <c r="B9" s="39" t="s">
        <v>41</v>
      </c>
      <c r="C9" s="38">
        <v>5</v>
      </c>
      <c r="D9" s="32" t="str">
        <f t="shared" si="0"/>
        <v>25</v>
      </c>
      <c r="E9" s="146" t="s">
        <v>189</v>
      </c>
    </row>
    <row r="10" spans="1:5" ht="13.5">
      <c r="A10" s="36">
        <f>A5+1</f>
        <v>3</v>
      </c>
      <c r="B10" s="36" t="s">
        <v>45</v>
      </c>
      <c r="C10" s="38">
        <v>1</v>
      </c>
      <c r="D10" s="32" t="str">
        <f t="shared" si="0"/>
        <v>31</v>
      </c>
      <c r="E10" s="146" t="s">
        <v>57</v>
      </c>
    </row>
    <row r="11" spans="1:5" ht="13.5">
      <c r="A11" s="36">
        <v>3</v>
      </c>
      <c r="B11" s="36" t="s">
        <v>45</v>
      </c>
      <c r="C11" s="38">
        <v>2</v>
      </c>
      <c r="D11" s="32" t="str">
        <f t="shared" si="0"/>
        <v>32</v>
      </c>
      <c r="E11" s="146" t="s">
        <v>190</v>
      </c>
    </row>
    <row r="12" spans="1:5" ht="13.5">
      <c r="A12" s="36">
        <v>3</v>
      </c>
      <c r="B12" s="36" t="s">
        <v>45</v>
      </c>
      <c r="C12" s="38">
        <v>3</v>
      </c>
      <c r="D12" s="32" t="str">
        <f t="shared" si="0"/>
        <v>33</v>
      </c>
      <c r="E12" s="146" t="s">
        <v>140</v>
      </c>
    </row>
    <row r="13" spans="1:5" ht="13.5">
      <c r="A13" s="36">
        <v>3</v>
      </c>
      <c r="B13" s="36" t="s">
        <v>45</v>
      </c>
      <c r="C13" s="38">
        <v>4</v>
      </c>
      <c r="D13" s="32" t="str">
        <f t="shared" si="0"/>
        <v>34</v>
      </c>
      <c r="E13" s="146" t="s">
        <v>191</v>
      </c>
    </row>
    <row r="14" spans="1:5" ht="13.5">
      <c r="A14" s="36">
        <v>3</v>
      </c>
      <c r="B14" s="36" t="s">
        <v>45</v>
      </c>
      <c r="C14" s="38">
        <v>5</v>
      </c>
      <c r="D14" s="32" t="str">
        <f t="shared" si="0"/>
        <v>35</v>
      </c>
      <c r="E14" s="146" t="s">
        <v>192</v>
      </c>
    </row>
    <row r="15" spans="1:5" ht="13.5">
      <c r="A15" s="34">
        <f>A10+1</f>
        <v>4</v>
      </c>
      <c r="B15" s="34" t="s">
        <v>46</v>
      </c>
      <c r="C15" s="34">
        <v>1</v>
      </c>
      <c r="D15" s="32" t="str">
        <f t="shared" si="0"/>
        <v>41</v>
      </c>
      <c r="E15" s="146" t="s">
        <v>193</v>
      </c>
    </row>
    <row r="16" spans="1:5" ht="13.5">
      <c r="A16" s="34">
        <v>4</v>
      </c>
      <c r="B16" s="34" t="s">
        <v>46</v>
      </c>
      <c r="C16" s="34">
        <v>2</v>
      </c>
      <c r="D16" s="32" t="str">
        <f t="shared" si="0"/>
        <v>42</v>
      </c>
      <c r="E16" s="146" t="s">
        <v>194</v>
      </c>
    </row>
    <row r="17" spans="1:5" ht="13.5">
      <c r="A17" s="34">
        <v>4</v>
      </c>
      <c r="B17" s="34" t="s">
        <v>46</v>
      </c>
      <c r="C17" s="34">
        <v>3</v>
      </c>
      <c r="D17" s="32" t="str">
        <f t="shared" si="0"/>
        <v>43</v>
      </c>
      <c r="E17" s="146" t="s">
        <v>195</v>
      </c>
    </row>
    <row r="18" spans="1:5" ht="13.5">
      <c r="A18" s="34">
        <f>A15+1</f>
        <v>5</v>
      </c>
      <c r="B18" s="34" t="s">
        <v>47</v>
      </c>
      <c r="C18" s="34">
        <v>1</v>
      </c>
      <c r="D18" s="32" t="str">
        <f t="shared" si="0"/>
        <v>51</v>
      </c>
      <c r="E18" s="146" t="s">
        <v>196</v>
      </c>
    </row>
    <row r="19" spans="1:5" ht="13.5">
      <c r="A19" s="34">
        <v>5</v>
      </c>
      <c r="B19" s="34" t="s">
        <v>47</v>
      </c>
      <c r="C19" s="34">
        <v>2</v>
      </c>
      <c r="D19" s="32" t="str">
        <f t="shared" si="0"/>
        <v>52</v>
      </c>
      <c r="E19" s="146" t="s">
        <v>141</v>
      </c>
    </row>
    <row r="20" spans="1:5" ht="13.5">
      <c r="A20" s="34">
        <v>5</v>
      </c>
      <c r="B20" s="34" t="s">
        <v>47</v>
      </c>
      <c r="C20" s="34">
        <v>3</v>
      </c>
      <c r="D20" s="32" t="str">
        <f t="shared" si="0"/>
        <v>53</v>
      </c>
      <c r="E20" s="146" t="s">
        <v>142</v>
      </c>
    </row>
    <row r="21" spans="1:5" ht="13.5">
      <c r="A21" s="34">
        <f>A18+1</f>
        <v>6</v>
      </c>
      <c r="B21" s="34" t="s">
        <v>48</v>
      </c>
      <c r="C21" s="34">
        <v>1</v>
      </c>
      <c r="D21" s="32" t="str">
        <f t="shared" si="0"/>
        <v>61</v>
      </c>
      <c r="E21" s="146" t="s">
        <v>197</v>
      </c>
    </row>
    <row r="22" spans="1:5" ht="13.5">
      <c r="A22" s="34">
        <v>6</v>
      </c>
      <c r="B22" s="34" t="s">
        <v>48</v>
      </c>
      <c r="C22" s="34">
        <f>C21+1</f>
        <v>2</v>
      </c>
      <c r="D22" s="32" t="str">
        <f t="shared" si="0"/>
        <v>62</v>
      </c>
      <c r="E22" s="146" t="s">
        <v>198</v>
      </c>
    </row>
    <row r="23" spans="1:5" ht="13.5">
      <c r="A23" s="34">
        <v>6</v>
      </c>
      <c r="B23" s="34" t="s">
        <v>48</v>
      </c>
      <c r="C23" s="34">
        <f aca="true" t="shared" si="1" ref="C23:C34">C22+1</f>
        <v>3</v>
      </c>
      <c r="D23" s="32" t="str">
        <f t="shared" si="0"/>
        <v>63</v>
      </c>
      <c r="E23" s="146" t="s">
        <v>199</v>
      </c>
    </row>
    <row r="24" spans="1:5" ht="13.5">
      <c r="A24" s="34">
        <v>6</v>
      </c>
      <c r="B24" s="34" t="s">
        <v>48</v>
      </c>
      <c r="C24" s="34">
        <f t="shared" si="1"/>
        <v>4</v>
      </c>
      <c r="D24" s="32" t="str">
        <f t="shared" si="0"/>
        <v>64</v>
      </c>
      <c r="E24" s="146" t="s">
        <v>200</v>
      </c>
    </row>
    <row r="25" spans="1:5" ht="13.5">
      <c r="A25" s="34">
        <v>6</v>
      </c>
      <c r="B25" s="34" t="s">
        <v>48</v>
      </c>
      <c r="C25" s="34">
        <f t="shared" si="1"/>
        <v>5</v>
      </c>
      <c r="D25" s="32" t="str">
        <f t="shared" si="0"/>
        <v>65</v>
      </c>
      <c r="E25" s="146" t="s">
        <v>201</v>
      </c>
    </row>
    <row r="26" spans="1:5" ht="13.5">
      <c r="A26" s="34">
        <v>6</v>
      </c>
      <c r="B26" s="34" t="s">
        <v>48</v>
      </c>
      <c r="C26" s="34">
        <f t="shared" si="1"/>
        <v>6</v>
      </c>
      <c r="D26" s="32" t="str">
        <f t="shared" si="0"/>
        <v>66</v>
      </c>
      <c r="E26" s="146" t="s">
        <v>202</v>
      </c>
    </row>
    <row r="27" spans="1:5" ht="13.5">
      <c r="A27" s="34">
        <v>6</v>
      </c>
      <c r="B27" s="34" t="s">
        <v>48</v>
      </c>
      <c r="C27" s="34">
        <f t="shared" si="1"/>
        <v>7</v>
      </c>
      <c r="D27" s="32" t="str">
        <f t="shared" si="0"/>
        <v>67</v>
      </c>
      <c r="E27" s="146" t="s">
        <v>203</v>
      </c>
    </row>
    <row r="28" spans="1:5" ht="13.5">
      <c r="A28" s="34">
        <v>6</v>
      </c>
      <c r="B28" s="34" t="s">
        <v>48</v>
      </c>
      <c r="C28" s="34">
        <f t="shared" si="1"/>
        <v>8</v>
      </c>
      <c r="D28" s="32" t="str">
        <f t="shared" si="0"/>
        <v>68</v>
      </c>
      <c r="E28" s="146" t="s">
        <v>204</v>
      </c>
    </row>
    <row r="29" spans="1:5" ht="13.5">
      <c r="A29" s="34">
        <v>6</v>
      </c>
      <c r="B29" s="34" t="s">
        <v>48</v>
      </c>
      <c r="C29" s="34">
        <f t="shared" si="1"/>
        <v>9</v>
      </c>
      <c r="D29" s="32" t="str">
        <f t="shared" si="0"/>
        <v>69</v>
      </c>
      <c r="E29" s="146" t="s">
        <v>143</v>
      </c>
    </row>
    <row r="30" spans="1:5" ht="13.5">
      <c r="A30" s="34">
        <v>6</v>
      </c>
      <c r="B30" s="34" t="s">
        <v>48</v>
      </c>
      <c r="C30" s="34">
        <f t="shared" si="1"/>
        <v>10</v>
      </c>
      <c r="D30" s="32" t="str">
        <f t="shared" si="0"/>
        <v>610</v>
      </c>
      <c r="E30" s="146" t="s">
        <v>205</v>
      </c>
    </row>
    <row r="31" spans="1:5" ht="13.5">
      <c r="A31" s="34">
        <v>6</v>
      </c>
      <c r="B31" s="34" t="s">
        <v>48</v>
      </c>
      <c r="C31" s="34">
        <f t="shared" si="1"/>
        <v>11</v>
      </c>
      <c r="D31" s="32" t="str">
        <f t="shared" si="0"/>
        <v>611</v>
      </c>
      <c r="E31" s="147" t="s">
        <v>144</v>
      </c>
    </row>
    <row r="32" spans="1:5" ht="13.5">
      <c r="A32" s="34">
        <v>6</v>
      </c>
      <c r="B32" s="34" t="s">
        <v>48</v>
      </c>
      <c r="C32" s="34">
        <f t="shared" si="1"/>
        <v>12</v>
      </c>
      <c r="D32" s="32" t="str">
        <f t="shared" si="0"/>
        <v>612</v>
      </c>
      <c r="E32" s="146" t="s">
        <v>206</v>
      </c>
    </row>
    <row r="33" spans="1:5" ht="13.5">
      <c r="A33" s="34">
        <v>6</v>
      </c>
      <c r="B33" s="34" t="s">
        <v>48</v>
      </c>
      <c r="C33" s="34">
        <f t="shared" si="1"/>
        <v>13</v>
      </c>
      <c r="D33" s="32" t="str">
        <f t="shared" si="0"/>
        <v>613</v>
      </c>
      <c r="E33" s="146" t="s">
        <v>207</v>
      </c>
    </row>
    <row r="34" spans="1:5" ht="13.5">
      <c r="A34" s="34">
        <v>6</v>
      </c>
      <c r="B34" s="34" t="s">
        <v>48</v>
      </c>
      <c r="C34" s="34">
        <f t="shared" si="1"/>
        <v>14</v>
      </c>
      <c r="D34" s="32" t="str">
        <f aca="true" t="shared" si="2" ref="D34:D65">A34&amp;C34</f>
        <v>614</v>
      </c>
      <c r="E34" s="146" t="s">
        <v>208</v>
      </c>
    </row>
    <row r="35" spans="1:5" ht="13.5">
      <c r="A35" s="34">
        <v>7</v>
      </c>
      <c r="B35" s="34" t="s">
        <v>49</v>
      </c>
      <c r="C35" s="34">
        <v>1</v>
      </c>
      <c r="D35" s="32" t="str">
        <f t="shared" si="2"/>
        <v>71</v>
      </c>
      <c r="E35" s="146" t="s">
        <v>209</v>
      </c>
    </row>
    <row r="36" spans="1:5" ht="13.5">
      <c r="A36" s="34">
        <v>7</v>
      </c>
      <c r="B36" s="34" t="s">
        <v>49</v>
      </c>
      <c r="C36" s="34">
        <f>C35+1</f>
        <v>2</v>
      </c>
      <c r="D36" s="32" t="str">
        <f t="shared" si="2"/>
        <v>72</v>
      </c>
      <c r="E36" s="146" t="s">
        <v>210</v>
      </c>
    </row>
    <row r="37" spans="1:5" ht="13.5">
      <c r="A37" s="34">
        <v>7</v>
      </c>
      <c r="B37" s="34" t="s">
        <v>49</v>
      </c>
      <c r="C37" s="34">
        <f>C36+1</f>
        <v>3</v>
      </c>
      <c r="D37" s="32" t="str">
        <f t="shared" si="2"/>
        <v>73</v>
      </c>
      <c r="E37" s="146" t="s">
        <v>211</v>
      </c>
    </row>
    <row r="38" spans="1:5" ht="13.5">
      <c r="A38" s="34">
        <v>7</v>
      </c>
      <c r="B38" s="34" t="s">
        <v>49</v>
      </c>
      <c r="C38" s="34">
        <f>C37+1</f>
        <v>4</v>
      </c>
      <c r="D38" s="32" t="str">
        <f t="shared" si="2"/>
        <v>74</v>
      </c>
      <c r="E38" s="146" t="s">
        <v>145</v>
      </c>
    </row>
    <row r="39" spans="1:5" ht="13.5">
      <c r="A39" s="34">
        <v>8</v>
      </c>
      <c r="B39" s="34" t="s">
        <v>50</v>
      </c>
      <c r="C39" s="34">
        <v>1</v>
      </c>
      <c r="D39" s="32" t="str">
        <f t="shared" si="2"/>
        <v>81</v>
      </c>
      <c r="E39" s="146" t="s">
        <v>212</v>
      </c>
    </row>
    <row r="40" spans="1:5" ht="13.5">
      <c r="A40" s="34">
        <v>8</v>
      </c>
      <c r="B40" s="34" t="s">
        <v>50</v>
      </c>
      <c r="C40" s="34">
        <f>C39+1</f>
        <v>2</v>
      </c>
      <c r="D40" s="32" t="str">
        <f t="shared" si="2"/>
        <v>82</v>
      </c>
      <c r="E40" s="146" t="s">
        <v>146</v>
      </c>
    </row>
    <row r="41" spans="1:5" ht="13.5">
      <c r="A41" s="34">
        <v>8</v>
      </c>
      <c r="B41" s="34" t="s">
        <v>50</v>
      </c>
      <c r="C41" s="34">
        <f>C40+1</f>
        <v>3</v>
      </c>
      <c r="D41" s="32" t="str">
        <f t="shared" si="2"/>
        <v>83</v>
      </c>
      <c r="E41" s="146" t="s">
        <v>213</v>
      </c>
    </row>
    <row r="42" spans="1:5" ht="13.5">
      <c r="A42" s="34">
        <v>8</v>
      </c>
      <c r="B42" s="34" t="s">
        <v>50</v>
      </c>
      <c r="C42" s="34">
        <f>C41+1</f>
        <v>4</v>
      </c>
      <c r="D42" s="32" t="str">
        <f t="shared" si="2"/>
        <v>84</v>
      </c>
      <c r="E42" s="146" t="s">
        <v>214</v>
      </c>
    </row>
    <row r="43" spans="1:5" ht="13.5">
      <c r="A43" s="34">
        <v>8</v>
      </c>
      <c r="B43" s="34" t="s">
        <v>50</v>
      </c>
      <c r="C43" s="34">
        <f>C42+1</f>
        <v>5</v>
      </c>
      <c r="D43" s="32" t="str">
        <f t="shared" si="2"/>
        <v>85</v>
      </c>
      <c r="E43" s="146" t="s">
        <v>215</v>
      </c>
    </row>
    <row r="44" spans="1:5" ht="13.5">
      <c r="A44" s="34">
        <v>9</v>
      </c>
      <c r="B44" s="34" t="s">
        <v>51</v>
      </c>
      <c r="C44" s="34">
        <v>1</v>
      </c>
      <c r="D44" s="32" t="str">
        <f t="shared" si="2"/>
        <v>91</v>
      </c>
      <c r="E44" s="146" t="s">
        <v>216</v>
      </c>
    </row>
    <row r="45" spans="1:5" ht="13.5">
      <c r="A45" s="34">
        <v>9</v>
      </c>
      <c r="B45" s="34" t="s">
        <v>51</v>
      </c>
      <c r="C45" s="34">
        <f>C44+1</f>
        <v>2</v>
      </c>
      <c r="D45" s="32" t="str">
        <f t="shared" si="2"/>
        <v>92</v>
      </c>
      <c r="E45" s="146" t="s">
        <v>217</v>
      </c>
    </row>
    <row r="46" spans="1:5" ht="13.5">
      <c r="A46" s="34">
        <v>9</v>
      </c>
      <c r="B46" s="34" t="s">
        <v>51</v>
      </c>
      <c r="C46" s="34">
        <f>C45+1</f>
        <v>3</v>
      </c>
      <c r="D46" s="32" t="str">
        <f t="shared" si="2"/>
        <v>93</v>
      </c>
      <c r="E46" s="146" t="s">
        <v>218</v>
      </c>
    </row>
    <row r="47" spans="1:5" ht="13.5">
      <c r="A47" s="34">
        <v>9</v>
      </c>
      <c r="B47" s="34" t="s">
        <v>51</v>
      </c>
      <c r="C47" s="34">
        <f>C46+1</f>
        <v>4</v>
      </c>
      <c r="D47" s="32" t="str">
        <f t="shared" si="2"/>
        <v>94</v>
      </c>
      <c r="E47" s="147" t="s">
        <v>219</v>
      </c>
    </row>
    <row r="48" spans="1:5" ht="13.5">
      <c r="A48" s="34">
        <v>10</v>
      </c>
      <c r="B48" s="34" t="s">
        <v>52</v>
      </c>
      <c r="C48" s="34">
        <v>1</v>
      </c>
      <c r="D48" s="32" t="str">
        <f t="shared" si="2"/>
        <v>101</v>
      </c>
      <c r="E48" s="146" t="s">
        <v>220</v>
      </c>
    </row>
    <row r="49" spans="1:5" ht="13.5">
      <c r="A49" s="34">
        <v>10</v>
      </c>
      <c r="B49" s="34" t="s">
        <v>52</v>
      </c>
      <c r="C49" s="34">
        <f>C48+1</f>
        <v>2</v>
      </c>
      <c r="D49" s="32" t="str">
        <f t="shared" si="2"/>
        <v>102</v>
      </c>
      <c r="E49" s="146" t="s">
        <v>221</v>
      </c>
    </row>
    <row r="50" spans="1:5" ht="13.5">
      <c r="A50" s="34">
        <v>10</v>
      </c>
      <c r="B50" s="34" t="s">
        <v>52</v>
      </c>
      <c r="C50" s="34">
        <f>C49+1</f>
        <v>3</v>
      </c>
      <c r="D50" s="32" t="str">
        <f t="shared" si="2"/>
        <v>103</v>
      </c>
      <c r="E50" s="146" t="s">
        <v>222</v>
      </c>
    </row>
    <row r="51" spans="1:5" ht="13.5">
      <c r="A51" s="34">
        <v>10</v>
      </c>
      <c r="B51" s="34" t="s">
        <v>52</v>
      </c>
      <c r="C51" s="34">
        <f>C50+1</f>
        <v>4</v>
      </c>
      <c r="D51" s="32" t="str">
        <f t="shared" si="2"/>
        <v>104</v>
      </c>
      <c r="E51" s="147" t="s">
        <v>223</v>
      </c>
    </row>
    <row r="52" spans="1:5" ht="13.5">
      <c r="A52" s="34">
        <v>11</v>
      </c>
      <c r="B52" s="34" t="s">
        <v>53</v>
      </c>
      <c r="C52" s="34">
        <v>1</v>
      </c>
      <c r="D52" s="32" t="str">
        <f t="shared" si="2"/>
        <v>111</v>
      </c>
      <c r="E52" s="147" t="s">
        <v>224</v>
      </c>
    </row>
    <row r="53" spans="1:5" ht="13.5">
      <c r="A53" s="34">
        <v>11</v>
      </c>
      <c r="B53" s="34" t="s">
        <v>53</v>
      </c>
      <c r="C53" s="34">
        <v>2</v>
      </c>
      <c r="D53" s="32" t="str">
        <f t="shared" si="2"/>
        <v>112</v>
      </c>
      <c r="E53" s="146" t="s">
        <v>225</v>
      </c>
    </row>
    <row r="54" spans="1:5" ht="13.5">
      <c r="A54" s="34">
        <v>11</v>
      </c>
      <c r="B54" s="34" t="s">
        <v>53</v>
      </c>
      <c r="C54" s="34">
        <v>3</v>
      </c>
      <c r="D54" s="32" t="str">
        <f t="shared" si="2"/>
        <v>113</v>
      </c>
      <c r="E54" s="146" t="s">
        <v>226</v>
      </c>
    </row>
    <row r="55" spans="1:5" ht="13.5" customHeight="1">
      <c r="A55" s="34">
        <v>12</v>
      </c>
      <c r="B55" s="34" t="s">
        <v>54</v>
      </c>
      <c r="C55" s="34">
        <v>1</v>
      </c>
      <c r="D55" s="32" t="str">
        <f t="shared" si="2"/>
        <v>121</v>
      </c>
      <c r="E55" s="147" t="s">
        <v>227</v>
      </c>
    </row>
    <row r="56" spans="1:5" ht="13.5">
      <c r="A56" s="34">
        <v>12</v>
      </c>
      <c r="B56" s="34" t="s">
        <v>54</v>
      </c>
      <c r="C56" s="34">
        <v>2</v>
      </c>
      <c r="D56" s="32" t="str">
        <f t="shared" si="2"/>
        <v>122</v>
      </c>
      <c r="E56" s="146" t="s">
        <v>228</v>
      </c>
    </row>
    <row r="57" spans="1:5" ht="13.5">
      <c r="A57" s="34">
        <v>12</v>
      </c>
      <c r="B57" s="34" t="s">
        <v>54</v>
      </c>
      <c r="C57" s="34">
        <v>3</v>
      </c>
      <c r="D57" s="32" t="str">
        <f t="shared" si="2"/>
        <v>123</v>
      </c>
      <c r="E57" s="146" t="s">
        <v>229</v>
      </c>
    </row>
    <row r="58" spans="1:5" ht="13.5">
      <c r="A58" s="34">
        <v>12</v>
      </c>
      <c r="B58" s="34" t="s">
        <v>54</v>
      </c>
      <c r="C58" s="34">
        <f>C57+1</f>
        <v>4</v>
      </c>
      <c r="D58" s="32" t="str">
        <f t="shared" si="2"/>
        <v>124</v>
      </c>
      <c r="E58" s="146" t="s">
        <v>230</v>
      </c>
    </row>
    <row r="59" spans="1:5" ht="13.5">
      <c r="A59" s="34">
        <v>12</v>
      </c>
      <c r="B59" s="34" t="s">
        <v>54</v>
      </c>
      <c r="C59" s="34">
        <v>5</v>
      </c>
      <c r="D59" s="32" t="str">
        <f t="shared" si="2"/>
        <v>125</v>
      </c>
      <c r="E59" s="148" t="s">
        <v>231</v>
      </c>
    </row>
    <row r="60" spans="1:5" ht="13.5">
      <c r="A60" s="34">
        <v>12</v>
      </c>
      <c r="B60" s="34" t="s">
        <v>54</v>
      </c>
      <c r="C60" s="34">
        <v>6</v>
      </c>
      <c r="D60" s="32" t="str">
        <f t="shared" si="2"/>
        <v>126</v>
      </c>
      <c r="E60" s="149" t="s">
        <v>232</v>
      </c>
    </row>
    <row r="61" spans="1:5" ht="13.5">
      <c r="A61" s="34">
        <v>12</v>
      </c>
      <c r="B61" s="34" t="s">
        <v>54</v>
      </c>
      <c r="C61" s="34">
        <f>C60+1</f>
        <v>7</v>
      </c>
      <c r="D61" s="32" t="str">
        <f t="shared" si="2"/>
        <v>127</v>
      </c>
      <c r="E61" s="148" t="s">
        <v>233</v>
      </c>
    </row>
    <row r="62" spans="1:5" ht="13.5">
      <c r="A62" s="34">
        <v>12</v>
      </c>
      <c r="B62" s="34" t="s">
        <v>54</v>
      </c>
      <c r="C62" s="34">
        <f>C61+1</f>
        <v>8</v>
      </c>
      <c r="D62" s="32" t="str">
        <f t="shared" si="2"/>
        <v>128</v>
      </c>
      <c r="E62" s="148" t="s">
        <v>234</v>
      </c>
    </row>
    <row r="63" spans="1:5" ht="13.5">
      <c r="A63" s="34">
        <v>13</v>
      </c>
      <c r="B63" s="34" t="s">
        <v>55</v>
      </c>
      <c r="C63" s="34">
        <v>1</v>
      </c>
      <c r="D63" s="32" t="str">
        <f t="shared" si="2"/>
        <v>131</v>
      </c>
      <c r="E63" s="148" t="s">
        <v>235</v>
      </c>
    </row>
    <row r="64" spans="1:5" ht="13.5">
      <c r="A64" s="34">
        <v>13</v>
      </c>
      <c r="B64" s="34" t="s">
        <v>55</v>
      </c>
      <c r="C64" s="34">
        <f>C63+1</f>
        <v>2</v>
      </c>
      <c r="D64" s="32" t="str">
        <f t="shared" si="2"/>
        <v>132</v>
      </c>
      <c r="E64" s="148" t="s">
        <v>236</v>
      </c>
    </row>
    <row r="65" spans="1:5" ht="13.5">
      <c r="A65" s="34">
        <v>13</v>
      </c>
      <c r="B65" s="34" t="s">
        <v>55</v>
      </c>
      <c r="C65" s="34">
        <f>C64+1</f>
        <v>3</v>
      </c>
      <c r="D65" s="32" t="str">
        <f t="shared" si="2"/>
        <v>133</v>
      </c>
      <c r="E65" s="148" t="s">
        <v>237</v>
      </c>
    </row>
    <row r="66" spans="1:5" ht="13.5">
      <c r="A66" s="34">
        <v>13</v>
      </c>
      <c r="B66" s="34" t="s">
        <v>55</v>
      </c>
      <c r="C66" s="34">
        <v>4</v>
      </c>
      <c r="D66" s="32" t="str">
        <f aca="true" t="shared" si="3" ref="D66:D105">A66&amp;C66</f>
        <v>134</v>
      </c>
      <c r="E66" s="148" t="s">
        <v>238</v>
      </c>
    </row>
    <row r="67" spans="1:5" ht="13.5" customHeight="1">
      <c r="A67" s="34">
        <v>13</v>
      </c>
      <c r="B67" s="34" t="s">
        <v>55</v>
      </c>
      <c r="C67" s="34">
        <v>5</v>
      </c>
      <c r="D67" s="32" t="str">
        <f t="shared" si="3"/>
        <v>135</v>
      </c>
      <c r="E67" s="146" t="s">
        <v>239</v>
      </c>
    </row>
    <row r="68" spans="1:5" ht="13.5">
      <c r="A68" s="34">
        <v>13</v>
      </c>
      <c r="B68" s="34" t="s">
        <v>55</v>
      </c>
      <c r="C68" s="34">
        <v>6</v>
      </c>
      <c r="D68" s="32" t="str">
        <f t="shared" si="3"/>
        <v>136</v>
      </c>
      <c r="E68" s="146" t="s">
        <v>240</v>
      </c>
    </row>
    <row r="69" spans="1:5" ht="13.5">
      <c r="A69" s="34">
        <v>13</v>
      </c>
      <c r="B69" s="34" t="s">
        <v>55</v>
      </c>
      <c r="C69" s="34">
        <v>7</v>
      </c>
      <c r="D69" s="32" t="str">
        <f t="shared" si="3"/>
        <v>137</v>
      </c>
      <c r="E69" s="146" t="s">
        <v>241</v>
      </c>
    </row>
    <row r="70" spans="1:5" ht="13.5">
      <c r="A70" s="34">
        <v>13</v>
      </c>
      <c r="B70" s="34" t="s">
        <v>55</v>
      </c>
      <c r="C70" s="34">
        <v>8</v>
      </c>
      <c r="D70" s="32" t="str">
        <f t="shared" si="3"/>
        <v>138</v>
      </c>
      <c r="E70" s="147" t="s">
        <v>242</v>
      </c>
    </row>
    <row r="71" spans="1:5" ht="13.5">
      <c r="A71" s="34">
        <v>13</v>
      </c>
      <c r="B71" s="34" t="s">
        <v>55</v>
      </c>
      <c r="C71" s="34">
        <v>9</v>
      </c>
      <c r="D71" s="32" t="str">
        <f t="shared" si="3"/>
        <v>139</v>
      </c>
      <c r="E71" s="146" t="s">
        <v>243</v>
      </c>
    </row>
    <row r="72" spans="1:5" ht="13.5">
      <c r="A72" s="34">
        <v>13</v>
      </c>
      <c r="B72" s="34" t="s">
        <v>55</v>
      </c>
      <c r="C72" s="34">
        <v>10</v>
      </c>
      <c r="D72" s="32" t="str">
        <f t="shared" si="3"/>
        <v>1310</v>
      </c>
      <c r="E72" s="147" t="s">
        <v>244</v>
      </c>
    </row>
    <row r="73" spans="1:5" ht="13.5">
      <c r="A73" s="34">
        <v>13</v>
      </c>
      <c r="B73" s="34" t="s">
        <v>55</v>
      </c>
      <c r="C73" s="34">
        <v>11</v>
      </c>
      <c r="D73" s="32" t="str">
        <f t="shared" si="3"/>
        <v>1311</v>
      </c>
      <c r="E73" s="146" t="s">
        <v>245</v>
      </c>
    </row>
    <row r="74" spans="1:5" ht="13.5">
      <c r="A74" s="34">
        <v>14</v>
      </c>
      <c r="B74" s="34" t="s">
        <v>56</v>
      </c>
      <c r="C74" s="34">
        <v>1</v>
      </c>
      <c r="D74" s="32" t="str">
        <f t="shared" si="3"/>
        <v>141</v>
      </c>
      <c r="E74" s="146" t="s">
        <v>246</v>
      </c>
    </row>
    <row r="75" spans="1:5" ht="13.5">
      <c r="A75" s="34">
        <v>14</v>
      </c>
      <c r="B75" s="34" t="s">
        <v>56</v>
      </c>
      <c r="C75" s="34">
        <f aca="true" t="shared" si="4" ref="C75:C105">C74+1</f>
        <v>2</v>
      </c>
      <c r="D75" s="32" t="str">
        <f t="shared" si="3"/>
        <v>142</v>
      </c>
      <c r="E75" s="147" t="s">
        <v>247</v>
      </c>
    </row>
    <row r="76" spans="1:5" ht="13.5">
      <c r="A76" s="34">
        <v>14</v>
      </c>
      <c r="B76" s="34" t="s">
        <v>56</v>
      </c>
      <c r="C76" s="34">
        <f t="shared" si="4"/>
        <v>3</v>
      </c>
      <c r="D76" s="32" t="str">
        <f t="shared" si="3"/>
        <v>143</v>
      </c>
      <c r="E76" s="146" t="s">
        <v>248</v>
      </c>
    </row>
    <row r="77" spans="1:5" ht="13.5">
      <c r="A77" s="34">
        <v>14</v>
      </c>
      <c r="B77" s="34" t="s">
        <v>56</v>
      </c>
      <c r="C77" s="34">
        <f t="shared" si="4"/>
        <v>4</v>
      </c>
      <c r="D77" s="32" t="str">
        <f t="shared" si="3"/>
        <v>144</v>
      </c>
      <c r="E77" s="146" t="s">
        <v>249</v>
      </c>
    </row>
    <row r="78" spans="1:5" ht="13.5">
      <c r="A78" s="34">
        <v>14</v>
      </c>
      <c r="B78" s="34" t="s">
        <v>56</v>
      </c>
      <c r="C78" s="34">
        <f t="shared" si="4"/>
        <v>5</v>
      </c>
      <c r="D78" s="32" t="str">
        <f t="shared" si="3"/>
        <v>145</v>
      </c>
      <c r="E78" s="146" t="s">
        <v>147</v>
      </c>
    </row>
    <row r="79" spans="1:5" ht="13.5">
      <c r="A79" s="34">
        <v>14</v>
      </c>
      <c r="B79" s="34" t="s">
        <v>56</v>
      </c>
      <c r="C79" s="34">
        <f t="shared" si="4"/>
        <v>6</v>
      </c>
      <c r="D79" s="32" t="str">
        <f t="shared" si="3"/>
        <v>146</v>
      </c>
      <c r="E79" s="146" t="s">
        <v>148</v>
      </c>
    </row>
    <row r="80" spans="1:5" ht="13.5">
      <c r="A80" s="34">
        <v>14</v>
      </c>
      <c r="B80" s="34" t="s">
        <v>56</v>
      </c>
      <c r="C80" s="34">
        <f t="shared" si="4"/>
        <v>7</v>
      </c>
      <c r="D80" s="32" t="str">
        <f t="shared" si="3"/>
        <v>147</v>
      </c>
      <c r="E80" s="146" t="s">
        <v>149</v>
      </c>
    </row>
    <row r="81" spans="1:5" ht="13.5">
      <c r="A81" s="34">
        <v>14</v>
      </c>
      <c r="B81" s="34" t="s">
        <v>56</v>
      </c>
      <c r="C81" s="34">
        <f t="shared" si="4"/>
        <v>8</v>
      </c>
      <c r="D81" s="32" t="str">
        <f t="shared" si="3"/>
        <v>148</v>
      </c>
      <c r="E81" s="146" t="s">
        <v>150</v>
      </c>
    </row>
    <row r="82" spans="1:5" ht="13.5">
      <c r="A82" s="34">
        <v>14</v>
      </c>
      <c r="B82" s="34" t="s">
        <v>56</v>
      </c>
      <c r="C82" s="34">
        <f t="shared" si="4"/>
        <v>9</v>
      </c>
      <c r="D82" s="32" t="str">
        <f t="shared" si="3"/>
        <v>149</v>
      </c>
      <c r="E82" s="146" t="s">
        <v>250</v>
      </c>
    </row>
    <row r="83" spans="1:5" ht="13.5">
      <c r="A83" s="34">
        <v>14</v>
      </c>
      <c r="B83" s="34" t="s">
        <v>56</v>
      </c>
      <c r="C83" s="34">
        <f t="shared" si="4"/>
        <v>10</v>
      </c>
      <c r="D83" s="32" t="str">
        <f t="shared" si="3"/>
        <v>1410</v>
      </c>
      <c r="E83" s="147" t="s">
        <v>151</v>
      </c>
    </row>
    <row r="84" spans="1:5" ht="13.5">
      <c r="A84" s="34">
        <v>14</v>
      </c>
      <c r="B84" s="34" t="s">
        <v>56</v>
      </c>
      <c r="C84" s="34">
        <f t="shared" si="4"/>
        <v>11</v>
      </c>
      <c r="D84" s="32" t="str">
        <f t="shared" si="3"/>
        <v>1411</v>
      </c>
      <c r="E84" s="146" t="s">
        <v>152</v>
      </c>
    </row>
    <row r="85" spans="1:5" ht="13.5">
      <c r="A85" s="34">
        <v>14</v>
      </c>
      <c r="B85" s="34" t="s">
        <v>56</v>
      </c>
      <c r="C85" s="34">
        <f t="shared" si="4"/>
        <v>12</v>
      </c>
      <c r="D85" s="32" t="str">
        <f t="shared" si="3"/>
        <v>1412</v>
      </c>
      <c r="E85" s="146" t="s">
        <v>251</v>
      </c>
    </row>
    <row r="86" spans="1:5" ht="13.5">
      <c r="A86" s="34">
        <v>14</v>
      </c>
      <c r="B86" s="34" t="s">
        <v>56</v>
      </c>
      <c r="C86" s="34">
        <f t="shared" si="4"/>
        <v>13</v>
      </c>
      <c r="D86" s="32" t="str">
        <f t="shared" si="3"/>
        <v>1413</v>
      </c>
      <c r="E86" s="146" t="s">
        <v>153</v>
      </c>
    </row>
    <row r="87" spans="1:5" ht="13.5">
      <c r="A87" s="34">
        <v>14</v>
      </c>
      <c r="B87" s="34" t="s">
        <v>56</v>
      </c>
      <c r="C87" s="34">
        <f t="shared" si="4"/>
        <v>14</v>
      </c>
      <c r="D87" s="32" t="str">
        <f t="shared" si="3"/>
        <v>1414</v>
      </c>
      <c r="E87" s="146" t="s">
        <v>252</v>
      </c>
    </row>
    <row r="88" spans="1:5" ht="13.5">
      <c r="A88" s="34">
        <v>14</v>
      </c>
      <c r="B88" s="34" t="s">
        <v>56</v>
      </c>
      <c r="C88" s="34">
        <f t="shared" si="4"/>
        <v>15</v>
      </c>
      <c r="D88" s="32" t="str">
        <f t="shared" si="3"/>
        <v>1415</v>
      </c>
      <c r="E88" s="146" t="s">
        <v>253</v>
      </c>
    </row>
    <row r="89" spans="1:5" ht="13.5">
      <c r="A89" s="34">
        <v>14</v>
      </c>
      <c r="B89" s="34" t="s">
        <v>56</v>
      </c>
      <c r="C89" s="34">
        <f t="shared" si="4"/>
        <v>16</v>
      </c>
      <c r="D89" s="32" t="str">
        <f t="shared" si="3"/>
        <v>1416</v>
      </c>
      <c r="E89" s="146" t="s">
        <v>254</v>
      </c>
    </row>
    <row r="90" spans="1:5" ht="13.5">
      <c r="A90" s="34">
        <v>14</v>
      </c>
      <c r="B90" s="34" t="s">
        <v>56</v>
      </c>
      <c r="C90" s="34">
        <f t="shared" si="4"/>
        <v>17</v>
      </c>
      <c r="D90" s="32" t="str">
        <f t="shared" si="3"/>
        <v>1417</v>
      </c>
      <c r="E90" s="146" t="s">
        <v>154</v>
      </c>
    </row>
    <row r="91" spans="1:5" ht="13.5">
      <c r="A91" s="34">
        <v>14</v>
      </c>
      <c r="B91" s="34" t="s">
        <v>56</v>
      </c>
      <c r="C91" s="34">
        <f t="shared" si="4"/>
        <v>18</v>
      </c>
      <c r="D91" s="32" t="str">
        <f t="shared" si="3"/>
        <v>1418</v>
      </c>
      <c r="E91" s="146" t="s">
        <v>155</v>
      </c>
    </row>
    <row r="92" spans="1:5" ht="13.5">
      <c r="A92" s="34">
        <v>14</v>
      </c>
      <c r="B92" s="34" t="s">
        <v>56</v>
      </c>
      <c r="C92" s="34">
        <f t="shared" si="4"/>
        <v>19</v>
      </c>
      <c r="D92" s="32" t="str">
        <f t="shared" si="3"/>
        <v>1419</v>
      </c>
      <c r="E92" s="148" t="s">
        <v>255</v>
      </c>
    </row>
    <row r="93" spans="1:5" ht="13.5">
      <c r="A93" s="34">
        <v>14</v>
      </c>
      <c r="B93" s="34" t="s">
        <v>56</v>
      </c>
      <c r="C93" s="34">
        <f t="shared" si="4"/>
        <v>20</v>
      </c>
      <c r="D93" s="32" t="str">
        <f t="shared" si="3"/>
        <v>1420</v>
      </c>
      <c r="E93" s="148" t="s">
        <v>256</v>
      </c>
    </row>
    <row r="94" spans="1:5" ht="13.5">
      <c r="A94" s="34">
        <v>14</v>
      </c>
      <c r="B94" s="34" t="s">
        <v>56</v>
      </c>
      <c r="C94" s="34">
        <f t="shared" si="4"/>
        <v>21</v>
      </c>
      <c r="D94" s="32" t="str">
        <f t="shared" si="3"/>
        <v>1421</v>
      </c>
      <c r="E94" s="148" t="s">
        <v>257</v>
      </c>
    </row>
    <row r="95" spans="1:5" ht="13.5">
      <c r="A95" s="34">
        <v>14</v>
      </c>
      <c r="B95" s="34" t="s">
        <v>56</v>
      </c>
      <c r="C95" s="34">
        <f t="shared" si="4"/>
        <v>22</v>
      </c>
      <c r="D95" s="32" t="str">
        <f t="shared" si="3"/>
        <v>1422</v>
      </c>
      <c r="E95" s="148" t="s">
        <v>258</v>
      </c>
    </row>
    <row r="96" spans="1:5" ht="13.5">
      <c r="A96" s="34">
        <v>14</v>
      </c>
      <c r="B96" s="34" t="s">
        <v>56</v>
      </c>
      <c r="C96" s="34">
        <f t="shared" si="4"/>
        <v>23</v>
      </c>
      <c r="D96" s="32" t="str">
        <f t="shared" si="3"/>
        <v>1423</v>
      </c>
      <c r="E96" s="145" t="s">
        <v>259</v>
      </c>
    </row>
    <row r="97" spans="1:5" ht="13.5">
      <c r="A97" s="34">
        <v>14</v>
      </c>
      <c r="B97" s="34" t="s">
        <v>56</v>
      </c>
      <c r="C97" s="34">
        <f t="shared" si="4"/>
        <v>24</v>
      </c>
      <c r="D97" s="32" t="str">
        <f t="shared" si="3"/>
        <v>1424</v>
      </c>
      <c r="E97" s="145" t="s">
        <v>260</v>
      </c>
    </row>
    <row r="98" spans="1:5" ht="13.5">
      <c r="A98" s="34">
        <v>14</v>
      </c>
      <c r="B98" s="34" t="s">
        <v>56</v>
      </c>
      <c r="C98" s="34">
        <f t="shared" si="4"/>
        <v>25</v>
      </c>
      <c r="D98" s="32" t="str">
        <f t="shared" si="3"/>
        <v>1425</v>
      </c>
      <c r="E98" s="145" t="s">
        <v>261</v>
      </c>
    </row>
    <row r="99" spans="1:5" ht="13.5">
      <c r="A99" s="34">
        <v>14</v>
      </c>
      <c r="B99" s="34" t="s">
        <v>56</v>
      </c>
      <c r="C99" s="34">
        <f t="shared" si="4"/>
        <v>26</v>
      </c>
      <c r="D99" s="32" t="str">
        <f t="shared" si="3"/>
        <v>1426</v>
      </c>
      <c r="E99" s="145" t="s">
        <v>262</v>
      </c>
    </row>
    <row r="100" spans="1:5" ht="13.5">
      <c r="A100" s="34">
        <v>14</v>
      </c>
      <c r="B100" s="34" t="s">
        <v>56</v>
      </c>
      <c r="C100" s="34">
        <f t="shared" si="4"/>
        <v>27</v>
      </c>
      <c r="D100" s="32" t="str">
        <f t="shared" si="3"/>
        <v>1427</v>
      </c>
      <c r="E100" s="145" t="s">
        <v>275</v>
      </c>
    </row>
    <row r="101" spans="1:5" ht="13.5">
      <c r="A101" s="34">
        <v>14</v>
      </c>
      <c r="B101" s="34" t="s">
        <v>56</v>
      </c>
      <c r="C101" s="34">
        <f t="shared" si="4"/>
        <v>28</v>
      </c>
      <c r="D101" s="32" t="str">
        <f t="shared" si="3"/>
        <v>1428</v>
      </c>
      <c r="E101" s="145" t="s">
        <v>263</v>
      </c>
    </row>
    <row r="102" spans="1:5" ht="13.5">
      <c r="A102" s="34">
        <v>14</v>
      </c>
      <c r="B102" s="34" t="s">
        <v>56</v>
      </c>
      <c r="C102" s="34">
        <f t="shared" si="4"/>
        <v>29</v>
      </c>
      <c r="D102" s="32" t="str">
        <f t="shared" si="3"/>
        <v>1429</v>
      </c>
      <c r="E102" s="145" t="s">
        <v>264</v>
      </c>
    </row>
    <row r="103" spans="1:5" ht="13.5">
      <c r="A103" s="34">
        <v>14</v>
      </c>
      <c r="B103" s="34" t="s">
        <v>56</v>
      </c>
      <c r="C103" s="34">
        <f t="shared" si="4"/>
        <v>30</v>
      </c>
      <c r="D103" s="32" t="str">
        <f t="shared" si="3"/>
        <v>1430</v>
      </c>
      <c r="E103" s="145" t="s">
        <v>265</v>
      </c>
    </row>
    <row r="104" spans="1:5" ht="13.5">
      <c r="A104" s="34">
        <v>14</v>
      </c>
      <c r="B104" s="34" t="s">
        <v>56</v>
      </c>
      <c r="C104" s="34">
        <f t="shared" si="4"/>
        <v>31</v>
      </c>
      <c r="D104" s="32" t="str">
        <f t="shared" si="3"/>
        <v>1431</v>
      </c>
      <c r="E104" s="145" t="s">
        <v>266</v>
      </c>
    </row>
    <row r="105" spans="1:5" ht="13.5">
      <c r="A105" s="34">
        <v>14</v>
      </c>
      <c r="B105" s="34" t="s">
        <v>56</v>
      </c>
      <c r="C105" s="34">
        <f t="shared" si="4"/>
        <v>32</v>
      </c>
      <c r="D105" s="32" t="str">
        <f t="shared" si="3"/>
        <v>1432</v>
      </c>
      <c r="E105" s="145" t="s">
        <v>267</v>
      </c>
    </row>
    <row r="106" spans="1:5" ht="13.5">
      <c r="A106" s="190">
        <v>99</v>
      </c>
      <c r="B106" s="191">
        <v>99</v>
      </c>
      <c r="C106">
        <v>99</v>
      </c>
      <c r="D106" s="15" t="str">
        <f>A106&amp;C106</f>
        <v>9999</v>
      </c>
      <c r="E106" s="15">
        <v>99</v>
      </c>
    </row>
    <row r="107" ht="13.5">
      <c r="B107" s="32"/>
    </row>
    <row r="112" ht="13.5">
      <c r="C112" s="32"/>
    </row>
  </sheetData>
  <sheetProtection/>
  <printOptions/>
  <pageMargins left="0.7" right="0.7" top="0.75" bottom="0.75" header="0.3" footer="0.3"/>
  <pageSetup fitToHeight="1" fitToWidth="1"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N0140015</dc:creator>
  <cp:keywords/>
  <dc:description/>
  <cp:lastModifiedBy>hiroshi komiyama</cp:lastModifiedBy>
  <cp:lastPrinted>2020-01-07T01:43:01Z</cp:lastPrinted>
  <dcterms:created xsi:type="dcterms:W3CDTF">2003-11-20T08:02:45Z</dcterms:created>
  <dcterms:modified xsi:type="dcterms:W3CDTF">2024-01-16T06:56:13Z</dcterms:modified>
  <cp:category/>
  <cp:version/>
  <cp:contentType/>
  <cp:contentStatus/>
</cp:coreProperties>
</file>